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/>
  <mc:AlternateContent xmlns:mc="http://schemas.openxmlformats.org/markup-compatibility/2006">
    <mc:Choice Requires="x15">
      <x15ac:absPath xmlns:x15ac="http://schemas.microsoft.com/office/spreadsheetml/2010/11/ac" url="C:\Users\KivitsJolanda\Desktop\"/>
    </mc:Choice>
  </mc:AlternateContent>
  <bookViews>
    <workbookView xWindow="0" yWindow="0" windowWidth="28800" windowHeight="14010"/>
  </bookViews>
  <sheets>
    <sheet name="Blad 1" sheetId="2" r:id="rId1"/>
  </sheets>
  <definedNames>
    <definedName name="_xlnm.Print_Area" localSheetId="0">'Blad 1'!$A$1:$N$59</definedName>
  </definedNames>
  <calcPr calcId="171027"/>
</workbook>
</file>

<file path=xl/calcChain.xml><?xml version="1.0" encoding="utf-8"?>
<calcChain xmlns="http://schemas.openxmlformats.org/spreadsheetml/2006/main">
  <c r="N39" i="2" l="1"/>
  <c r="K59" i="2"/>
  <c r="N54" i="2"/>
  <c r="K54" i="2"/>
  <c r="L6" i="2"/>
  <c r="N6" i="2" s="1"/>
  <c r="L7" i="2"/>
  <c r="N7" i="2"/>
  <c r="L8" i="2"/>
  <c r="N8" i="2" s="1"/>
  <c r="L9" i="2"/>
  <c r="N9" i="2"/>
  <c r="L10" i="2"/>
  <c r="N10" i="2" s="1"/>
  <c r="L11" i="2"/>
  <c r="N11" i="2"/>
  <c r="L12" i="2"/>
  <c r="N12" i="2" s="1"/>
  <c r="L13" i="2"/>
  <c r="N13" i="2"/>
  <c r="L14" i="2"/>
  <c r="N14" i="2" s="1"/>
  <c r="L15" i="2"/>
  <c r="N15" i="2"/>
  <c r="L16" i="2"/>
  <c r="N16" i="2" s="1"/>
  <c r="L17" i="2"/>
  <c r="N17" i="2"/>
  <c r="L18" i="2"/>
  <c r="N18" i="2" s="1"/>
  <c r="L19" i="2"/>
  <c r="N19" i="2"/>
  <c r="L20" i="2"/>
  <c r="N20" i="2" s="1"/>
  <c r="L21" i="2"/>
  <c r="N21" i="2"/>
  <c r="L22" i="2"/>
  <c r="N22" i="2" s="1"/>
  <c r="L29" i="2"/>
  <c r="N29" i="2"/>
  <c r="L30" i="2"/>
  <c r="N30" i="2" s="1"/>
  <c r="N32" i="2" s="1"/>
  <c r="L31" i="2"/>
  <c r="L32" i="2" s="1"/>
  <c r="N31" i="2"/>
  <c r="D45" i="2"/>
  <c r="D47" i="2" s="1"/>
  <c r="N43" i="2" s="1"/>
  <c r="K45" i="2"/>
  <c r="K47" i="2" s="1"/>
  <c r="N45" i="2" s="1"/>
  <c r="D48" i="2"/>
  <c r="N50" i="2"/>
  <c r="N53" i="2"/>
  <c r="D56" i="2"/>
  <c r="D58" i="2"/>
  <c r="N44" i="2"/>
  <c r="D59" i="2"/>
  <c r="N51" i="2"/>
  <c r="L23" i="2" l="1"/>
  <c r="L35" i="2"/>
  <c r="L34" i="2"/>
  <c r="N35" i="2"/>
  <c r="N34" i="2"/>
  <c r="N23" i="2"/>
  <c r="K48" i="2"/>
  <c r="N52" i="2" s="1"/>
  <c r="L26" i="2" l="1"/>
  <c r="L25" i="2"/>
  <c r="N26" i="2"/>
  <c r="N49" i="2" s="1"/>
  <c r="N55" i="2" s="1"/>
  <c r="N25" i="2"/>
  <c r="N42" i="2" s="1"/>
  <c r="N46" i="2" s="1"/>
  <c r="N56" i="2" l="1"/>
  <c r="N57" i="2"/>
</calcChain>
</file>

<file path=xl/sharedStrings.xml><?xml version="1.0" encoding="utf-8"?>
<sst xmlns="http://schemas.openxmlformats.org/spreadsheetml/2006/main" count="161" uniqueCount="45">
  <si>
    <t>NACALCULATIESTAAT</t>
  </si>
  <si>
    <t>Projectnummer:</t>
  </si>
  <si>
    <t>Project:</t>
  </si>
  <si>
    <t xml:space="preserve"> </t>
  </si>
  <si>
    <t>Opdrachtgever:</t>
  </si>
  <si>
    <t>Datum aanvang:</t>
  </si>
  <si>
    <t>Code</t>
  </si>
  <si>
    <t>Totaal uren</t>
  </si>
  <si>
    <t>Loon</t>
  </si>
  <si>
    <t>Loonkosten</t>
  </si>
  <si>
    <t>uren</t>
  </si>
  <si>
    <t>kosten</t>
  </si>
  <si>
    <t>vc</t>
  </si>
  <si>
    <t>pos</t>
  </si>
  <si>
    <t>neg</t>
  </si>
  <si>
    <t>Toezichturen Voorman</t>
  </si>
  <si>
    <t>Naam</t>
  </si>
  <si>
    <t>NACALCULATIE WINST &amp; VERLIES</t>
  </si>
  <si>
    <t>Omschrijving</t>
  </si>
  <si>
    <t>Bedrag</t>
  </si>
  <si>
    <t>Winst vc</t>
  </si>
  <si>
    <t>Winst meerwerk</t>
  </si>
  <si>
    <t>Positief  kostenverschil</t>
  </si>
  <si>
    <t>Materiaal</t>
  </si>
  <si>
    <t>Kleinmateriaal</t>
  </si>
  <si>
    <t>totaal</t>
  </si>
  <si>
    <t>Bijzondere kosten</t>
  </si>
  <si>
    <t>Negatief kostenverschil</t>
  </si>
  <si>
    <t>loon</t>
  </si>
  <si>
    <t>Uitbesteed</t>
  </si>
  <si>
    <t>Uitbesteed werk</t>
  </si>
  <si>
    <t>Minderwerk</t>
  </si>
  <si>
    <t>week</t>
  </si>
  <si>
    <t>WINST</t>
  </si>
  <si>
    <t>VERLIES</t>
  </si>
  <si>
    <t>Loon p/u</t>
  </si>
  <si>
    <t>Totaal:</t>
  </si>
  <si>
    <t>Kosten Materiaal</t>
  </si>
  <si>
    <t>Bijzondere Kosten</t>
  </si>
  <si>
    <t>Totaal + :</t>
  </si>
  <si>
    <t>Totaal - :</t>
  </si>
  <si>
    <t>Totale Winst:</t>
  </si>
  <si>
    <t>Uren per werknemerper week</t>
  </si>
  <si>
    <t>uren VC</t>
  </si>
  <si>
    <t>kosten VC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</si>
</sst>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&quot;€&quot;\ * #,##0.00_-;_-&quot;€&quot;\ * #,##0.00\-;_-&quot;€&quot;\ * &quot;-&quot;??_-;_-@_-"/>
    <numFmt numFmtId="165" formatCode="#,##0.00_);\(#,##0.00\)"/>
    <numFmt numFmtId="166" formatCode="&quot;F&quot;\ #,##0.00_);\(&quot;F&quot;\ #,##0.00\)"/>
    <numFmt numFmtId="167" formatCode="0.0"/>
    <numFmt numFmtId="168" formatCode="&quot;€&quot;\ #,##0.00_);\(&quot;€&quot;\ #,##0.00\)"/>
    <numFmt numFmtId="169" formatCode="#,##0.0"/>
  </numFmts>
  <fonts count="15" x14ac:knownFonts="1">
    <font>
      <sz val="10"/>
      <name val="Courier"/>
    </font>
    <font>
      <sz val="8"/>
      <name val="Arial"/>
      <family val="2"/>
    </font>
    <font>
      <b/>
      <sz val="8"/>
      <name val="Arial"/>
      <family val="2"/>
    </font>
    <font>
      <b/>
      <sz val="10"/>
      <name val="Courier"/>
    </font>
    <font>
      <sz val="10"/>
      <name val="Arial"/>
      <family val="2"/>
    </font>
    <font>
      <sz val="10"/>
      <name val="Courier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name val="Courier"/>
      <family val="3"/>
    </font>
    <font>
      <b/>
      <sz val="12"/>
      <color theme="0"/>
      <name val="Arial"/>
      <family val="2"/>
    </font>
    <font>
      <sz val="10"/>
      <color theme="0"/>
      <name val="Courier"/>
    </font>
    <font>
      <sz val="8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Courier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A084E"/>
        <bgColor indexed="64"/>
      </patternFill>
    </fill>
    <fill>
      <patternFill patternType="solid">
        <fgColor rgb="FFA80259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4" fillId="0" borderId="1" xfId="0" applyFont="1" applyBorder="1" applyAlignment="1" applyProtection="1">
      <alignment horizontal="right"/>
    </xf>
    <xf numFmtId="166" fontId="4" fillId="0" borderId="0" xfId="0" applyNumberFormat="1" applyFont="1" applyBorder="1" applyAlignment="1" applyProtection="1">
      <alignment horizontal="right"/>
    </xf>
    <xf numFmtId="165" fontId="4" fillId="0" borderId="2" xfId="0" applyNumberFormat="1" applyFont="1" applyBorder="1" applyAlignment="1" applyProtection="1">
      <alignment horizontal="center"/>
    </xf>
    <xf numFmtId="167" fontId="4" fillId="0" borderId="2" xfId="0" applyNumberFormat="1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left"/>
    </xf>
    <xf numFmtId="0" fontId="2" fillId="0" borderId="4" xfId="0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center"/>
    </xf>
    <xf numFmtId="0" fontId="0" fillId="0" borderId="0" xfId="0" applyAlignment="1">
      <alignment horizontal="left"/>
    </xf>
    <xf numFmtId="0" fontId="2" fillId="0" borderId="7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167" fontId="4" fillId="0" borderId="6" xfId="0" applyNumberFormat="1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right"/>
    </xf>
    <xf numFmtId="165" fontId="4" fillId="0" borderId="6" xfId="0" applyNumberFormat="1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right"/>
    </xf>
    <xf numFmtId="0" fontId="2" fillId="0" borderId="11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3" fillId="0" borderId="13" xfId="0" applyFont="1" applyBorder="1" applyAlignment="1"/>
    <xf numFmtId="0" fontId="4" fillId="0" borderId="0" xfId="0" applyFont="1" applyBorder="1" applyAlignment="1" applyProtection="1">
      <alignment horizontal="right"/>
    </xf>
    <xf numFmtId="0" fontId="0" fillId="0" borderId="0" xfId="0" applyBorder="1" applyAlignment="1">
      <alignment horizontal="right"/>
    </xf>
    <xf numFmtId="0" fontId="1" fillId="0" borderId="14" xfId="0" applyFont="1" applyBorder="1" applyAlignment="1" applyProtection="1"/>
    <xf numFmtId="0" fontId="0" fillId="0" borderId="15" xfId="0" applyBorder="1" applyAlignment="1"/>
    <xf numFmtId="0" fontId="1" fillId="0" borderId="0" xfId="0" applyFont="1" applyBorder="1" applyAlignment="1"/>
    <xf numFmtId="0" fontId="2" fillId="0" borderId="5" xfId="0" applyFont="1" applyBorder="1" applyAlignment="1" applyProtection="1"/>
    <xf numFmtId="164" fontId="4" fillId="0" borderId="8" xfId="0" applyNumberFormat="1" applyFont="1" applyBorder="1" applyAlignment="1" applyProtection="1"/>
    <xf numFmtId="164" fontId="4" fillId="0" borderId="17" xfId="0" applyNumberFormat="1" applyFont="1" applyBorder="1" applyAlignment="1" applyProtection="1"/>
    <xf numFmtId="0" fontId="1" fillId="0" borderId="16" xfId="0" applyFont="1" applyBorder="1" applyAlignment="1" applyProtection="1"/>
    <xf numFmtId="168" fontId="4" fillId="0" borderId="3" xfId="0" applyNumberFormat="1" applyFont="1" applyBorder="1" applyAlignment="1" applyProtection="1"/>
    <xf numFmtId="168" fontId="4" fillId="0" borderId="8" xfId="0" applyNumberFormat="1" applyFont="1" applyBorder="1" applyAlignment="1" applyProtection="1"/>
    <xf numFmtId="0" fontId="1" fillId="0" borderId="18" xfId="0" applyFont="1" applyBorder="1" applyAlignment="1" applyProtection="1"/>
    <xf numFmtId="0" fontId="1" fillId="0" borderId="10" xfId="0" applyFont="1" applyBorder="1" applyAlignment="1"/>
    <xf numFmtId="168" fontId="4" fillId="0" borderId="17" xfId="0" applyNumberFormat="1" applyFont="1" applyBorder="1" applyAlignment="1" applyProtection="1"/>
    <xf numFmtId="0" fontId="2" fillId="0" borderId="2" xfId="0" applyFont="1" applyBorder="1" applyAlignment="1" applyProtection="1"/>
    <xf numFmtId="164" fontId="4" fillId="0" borderId="3" xfId="0" applyNumberFormat="1" applyFont="1" applyBorder="1" applyAlignment="1" applyProtection="1"/>
    <xf numFmtId="168" fontId="6" fillId="0" borderId="20" xfId="0" applyNumberFormat="1" applyFont="1" applyBorder="1" applyAlignment="1" applyProtection="1"/>
    <xf numFmtId="0" fontId="4" fillId="0" borderId="16" xfId="0" applyFont="1" applyBorder="1" applyAlignment="1" applyProtection="1"/>
    <xf numFmtId="0" fontId="1" fillId="0" borderId="0" xfId="0" applyFont="1" applyBorder="1" applyAlignment="1" applyProtection="1"/>
    <xf numFmtId="0" fontId="1" fillId="0" borderId="21" xfId="0" applyFont="1" applyBorder="1" applyAlignment="1"/>
    <xf numFmtId="164" fontId="6" fillId="0" borderId="20" xfId="0" applyNumberFormat="1" applyFont="1" applyBorder="1" applyAlignment="1" applyProtection="1"/>
    <xf numFmtId="0" fontId="11" fillId="3" borderId="25" xfId="0" applyFont="1" applyFill="1" applyBorder="1" applyAlignment="1" applyProtection="1"/>
    <xf numFmtId="0" fontId="11" fillId="3" borderId="26" xfId="0" applyFont="1" applyFill="1" applyBorder="1" applyAlignment="1"/>
    <xf numFmtId="0" fontId="10" fillId="3" borderId="26" xfId="0" applyFont="1" applyFill="1" applyBorder="1" applyAlignment="1"/>
    <xf numFmtId="0" fontId="12" fillId="3" borderId="27" xfId="0" applyFont="1" applyFill="1" applyBorder="1" applyAlignment="1">
      <alignment horizontal="center"/>
    </xf>
    <xf numFmtId="0" fontId="13" fillId="3" borderId="26" xfId="0" applyFont="1" applyFill="1" applyBorder="1" applyAlignment="1"/>
    <xf numFmtId="0" fontId="13" fillId="3" borderId="28" xfId="0" applyFont="1" applyFill="1" applyBorder="1" applyAlignment="1"/>
    <xf numFmtId="0" fontId="11" fillId="3" borderId="29" xfId="0" applyFont="1" applyFill="1" applyBorder="1" applyAlignment="1" applyProtection="1"/>
    <xf numFmtId="0" fontId="12" fillId="3" borderId="30" xfId="0" applyFont="1" applyFill="1" applyBorder="1" applyAlignment="1" applyProtection="1">
      <alignment horizontal="left"/>
    </xf>
    <xf numFmtId="0" fontId="11" fillId="3" borderId="31" xfId="0" applyFont="1" applyFill="1" applyBorder="1" applyAlignment="1" applyProtection="1"/>
    <xf numFmtId="0" fontId="11" fillId="3" borderId="32" xfId="0" applyFont="1" applyFill="1" applyBorder="1" applyAlignment="1" applyProtection="1"/>
    <xf numFmtId="0" fontId="12" fillId="3" borderId="25" xfId="0" applyFont="1" applyFill="1" applyBorder="1" applyAlignment="1" applyProtection="1">
      <alignment horizontal="left"/>
    </xf>
    <xf numFmtId="0" fontId="14" fillId="3" borderId="26" xfId="0" applyFont="1" applyFill="1" applyBorder="1" applyAlignment="1" applyProtection="1"/>
    <xf numFmtId="0" fontId="11" fillId="3" borderId="29" xfId="0" applyFont="1" applyFill="1" applyBorder="1" applyAlignment="1"/>
    <xf numFmtId="0" fontId="10" fillId="3" borderId="26" xfId="0" applyFont="1" applyFill="1" applyBorder="1" applyAlignment="1">
      <alignment horizontal="left"/>
    </xf>
    <xf numFmtId="0" fontId="10" fillId="3" borderId="29" xfId="0" applyFont="1" applyFill="1" applyBorder="1" applyAlignment="1">
      <alignment horizontal="left"/>
    </xf>
    <xf numFmtId="169" fontId="4" fillId="0" borderId="2" xfId="0" applyNumberFormat="1" applyFont="1" applyFill="1" applyBorder="1" applyAlignment="1">
      <alignment horizontal="center"/>
    </xf>
    <xf numFmtId="169" fontId="4" fillId="0" borderId="6" xfId="0" applyNumberFormat="1" applyFont="1" applyFill="1" applyBorder="1" applyAlignment="1">
      <alignment horizontal="center"/>
    </xf>
    <xf numFmtId="0" fontId="4" fillId="0" borderId="16" xfId="0" applyFont="1" applyBorder="1" applyAlignment="1" applyProtection="1">
      <alignment horizontal="left"/>
    </xf>
    <xf numFmtId="0" fontId="0" fillId="0" borderId="33" xfId="0" applyBorder="1" applyAlignment="1"/>
    <xf numFmtId="0" fontId="6" fillId="0" borderId="16" xfId="0" applyFont="1" applyBorder="1" applyAlignment="1">
      <alignment horizontal="right"/>
    </xf>
    <xf numFmtId="0" fontId="0" fillId="0" borderId="21" xfId="0" applyBorder="1" applyAlignment="1"/>
    <xf numFmtId="0" fontId="4" fillId="0" borderId="16" xfId="0" applyFont="1" applyBorder="1" applyAlignment="1" applyProtection="1"/>
    <xf numFmtId="0" fontId="0" fillId="0" borderId="0" xfId="0" applyAlignment="1"/>
    <xf numFmtId="0" fontId="7" fillId="0" borderId="16" xfId="0" applyFont="1" applyBorder="1" applyAlignment="1" applyProtection="1">
      <alignment horizontal="left"/>
    </xf>
    <xf numFmtId="0" fontId="4" fillId="0" borderId="22" xfId="0" applyFont="1" applyBorder="1" applyAlignment="1" applyProtection="1">
      <alignment horizontal="left"/>
    </xf>
    <xf numFmtId="0" fontId="0" fillId="0" borderId="34" xfId="0" applyBorder="1" applyAlignment="1"/>
    <xf numFmtId="0" fontId="6" fillId="0" borderId="16" xfId="0" applyFont="1" applyBorder="1" applyAlignment="1" applyProtection="1">
      <alignment horizontal="right"/>
    </xf>
    <xf numFmtId="0" fontId="0" fillId="0" borderId="21" xfId="0" applyBorder="1" applyAlignment="1">
      <alignment horizontal="right"/>
    </xf>
    <xf numFmtId="0" fontId="0" fillId="0" borderId="16" xfId="0" applyBorder="1" applyAlignment="1"/>
    <xf numFmtId="0" fontId="2" fillId="0" borderId="25" xfId="0" applyFont="1" applyBorder="1" applyAlignment="1" applyProtection="1">
      <alignment horizontal="left"/>
    </xf>
    <xf numFmtId="0" fontId="0" fillId="0" borderId="26" xfId="0" applyBorder="1" applyAlignment="1"/>
    <xf numFmtId="0" fontId="0" fillId="0" borderId="29" xfId="0" applyBorder="1" applyAlignment="1"/>
    <xf numFmtId="0" fontId="0" fillId="0" borderId="37" xfId="0" applyBorder="1" applyAlignment="1"/>
    <xf numFmtId="0" fontId="12" fillId="3" borderId="25" xfId="0" applyFont="1" applyFill="1" applyBorder="1" applyAlignment="1" applyProtection="1">
      <alignment horizontal="left"/>
    </xf>
    <xf numFmtId="0" fontId="10" fillId="3" borderId="26" xfId="0" applyFont="1" applyFill="1" applyBorder="1" applyAlignment="1"/>
    <xf numFmtId="0" fontId="10" fillId="3" borderId="29" xfId="0" applyFont="1" applyFill="1" applyBorder="1" applyAlignment="1"/>
    <xf numFmtId="0" fontId="2" fillId="0" borderId="30" xfId="0" applyFont="1" applyBorder="1" applyAlignment="1" applyProtection="1">
      <alignment horizontal="left"/>
    </xf>
    <xf numFmtId="0" fontId="0" fillId="0" borderId="31" xfId="0" applyBorder="1" applyAlignment="1"/>
    <xf numFmtId="0" fontId="0" fillId="0" borderId="39" xfId="0" applyBorder="1" applyAlignment="1"/>
    <xf numFmtId="0" fontId="2" fillId="0" borderId="38" xfId="0" applyFont="1" applyBorder="1" applyAlignment="1" applyProtection="1">
      <alignment horizontal="center"/>
    </xf>
    <xf numFmtId="0" fontId="8" fillId="0" borderId="0" xfId="0" applyFont="1" applyAlignment="1"/>
    <xf numFmtId="0" fontId="9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/>
    <xf numFmtId="0" fontId="10" fillId="2" borderId="29" xfId="0" applyFont="1" applyFill="1" applyBorder="1" applyAlignment="1"/>
    <xf numFmtId="0" fontId="1" fillId="0" borderId="40" xfId="0" applyFont="1" applyBorder="1" applyAlignment="1" applyProtection="1"/>
    <xf numFmtId="0" fontId="4" fillId="0" borderId="30" xfId="0" applyFont="1" applyBorder="1" applyAlignment="1" applyProtection="1"/>
    <xf numFmtId="0" fontId="6" fillId="0" borderId="18" xfId="0" applyFont="1" applyBorder="1" applyAlignment="1" applyProtection="1">
      <alignment horizontal="right"/>
    </xf>
    <xf numFmtId="0" fontId="0" fillId="0" borderId="44" xfId="0" applyBorder="1" applyAlignment="1">
      <alignment horizontal="right"/>
    </xf>
    <xf numFmtId="0" fontId="4" fillId="0" borderId="45" xfId="0" applyFont="1" applyBorder="1" applyAlignment="1" applyProtection="1">
      <alignment horizontal="right"/>
    </xf>
    <xf numFmtId="0" fontId="0" fillId="0" borderId="46" xfId="0" applyBorder="1" applyAlignment="1"/>
    <xf numFmtId="0" fontId="0" fillId="0" borderId="47" xfId="0" applyBorder="1" applyAlignment="1"/>
    <xf numFmtId="0" fontId="4" fillId="0" borderId="16" xfId="0" applyFont="1" applyBorder="1" applyAlignment="1" applyProtection="1">
      <alignment horizontal="right"/>
    </xf>
    <xf numFmtId="0" fontId="1" fillId="0" borderId="18" xfId="0" applyFont="1" applyBorder="1" applyAlignment="1" applyProtection="1"/>
    <xf numFmtId="0" fontId="0" fillId="0" borderId="10" xfId="0" applyBorder="1" applyAlignment="1"/>
    <xf numFmtId="0" fontId="0" fillId="0" borderId="44" xfId="0" applyBorder="1" applyAlignment="1"/>
    <xf numFmtId="0" fontId="4" fillId="0" borderId="18" xfId="0" applyFont="1" applyBorder="1" applyAlignment="1" applyProtection="1">
      <alignment horizontal="right"/>
    </xf>
    <xf numFmtId="0" fontId="0" fillId="0" borderId="48" xfId="0" applyBorder="1" applyAlignment="1"/>
    <xf numFmtId="0" fontId="1" fillId="5" borderId="35" xfId="0" applyFont="1" applyFill="1" applyBorder="1" applyAlignment="1" applyProtection="1">
      <alignment horizontal="left"/>
      <protection locked="0"/>
    </xf>
    <xf numFmtId="0" fontId="0" fillId="5" borderId="36" xfId="0" applyFill="1" applyBorder="1" applyAlignment="1" applyProtection="1">
      <protection locked="0"/>
    </xf>
    <xf numFmtId="0" fontId="0" fillId="5" borderId="37" xfId="0" applyFill="1" applyBorder="1" applyAlignment="1" applyProtection="1">
      <protection locked="0"/>
    </xf>
    <xf numFmtId="0" fontId="1" fillId="5" borderId="38" xfId="0" applyFont="1" applyFill="1" applyBorder="1" applyAlignment="1" applyProtection="1">
      <alignment horizontal="left"/>
      <protection locked="0"/>
    </xf>
    <xf numFmtId="0" fontId="1" fillId="5" borderId="41" xfId="0" applyFont="1" applyFill="1" applyBorder="1" applyAlignment="1" applyProtection="1">
      <alignment horizontal="left"/>
      <protection locked="0"/>
    </xf>
    <xf numFmtId="0" fontId="0" fillId="5" borderId="42" xfId="0" applyFill="1" applyBorder="1" applyAlignment="1" applyProtection="1">
      <protection locked="0"/>
    </xf>
    <xf numFmtId="0" fontId="0" fillId="5" borderId="43" xfId="0" applyFill="1" applyBorder="1" applyAlignment="1" applyProtection="1">
      <protection locked="0"/>
    </xf>
    <xf numFmtId="0" fontId="1" fillId="5" borderId="41" xfId="0" applyFont="1" applyFill="1" applyBorder="1" applyAlignment="1" applyProtection="1">
      <protection locked="0"/>
    </xf>
    <xf numFmtId="169" fontId="4" fillId="4" borderId="2" xfId="0" applyNumberFormat="1" applyFont="1" applyFill="1" applyBorder="1" applyAlignment="1" applyProtection="1">
      <alignment horizontal="center"/>
      <protection locked="0"/>
    </xf>
    <xf numFmtId="164" fontId="4" fillId="4" borderId="2" xfId="0" applyNumberFormat="1" applyFont="1" applyFill="1" applyBorder="1" applyAlignment="1" applyProtection="1">
      <protection locked="0"/>
    </xf>
    <xf numFmtId="165" fontId="4" fillId="4" borderId="2" xfId="0" applyNumberFormat="1" applyFont="1" applyFill="1" applyBorder="1" applyAlignment="1" applyProtection="1">
      <alignment horizontal="center"/>
      <protection locked="0"/>
    </xf>
    <xf numFmtId="168" fontId="4" fillId="4" borderId="8" xfId="0" applyNumberFormat="1" applyFont="1" applyFill="1" applyBorder="1" applyAlignment="1" applyProtection="1">
      <protection locked="0"/>
    </xf>
    <xf numFmtId="167" fontId="4" fillId="4" borderId="2" xfId="0" applyNumberFormat="1" applyFont="1" applyFill="1" applyBorder="1" applyAlignment="1" applyProtection="1">
      <alignment horizontal="center"/>
      <protection locked="0"/>
    </xf>
    <xf numFmtId="164" fontId="4" fillId="4" borderId="8" xfId="0" applyNumberFormat="1" applyFont="1" applyFill="1" applyBorder="1" applyAlignment="1" applyProtection="1">
      <protection locked="0"/>
    </xf>
    <xf numFmtId="164" fontId="4" fillId="4" borderId="19" xfId="0" applyNumberFormat="1" applyFont="1" applyFill="1" applyBorder="1" applyAlignment="1" applyProtection="1">
      <protection locked="0"/>
    </xf>
    <xf numFmtId="168" fontId="4" fillId="4" borderId="3" xfId="0" applyNumberFormat="1" applyFont="1" applyFill="1" applyBorder="1" applyAlignment="1" applyProtection="1">
      <protection locked="0"/>
    </xf>
    <xf numFmtId="168" fontId="4" fillId="4" borderId="17" xfId="0" applyNumberFormat="1" applyFont="1" applyFill="1" applyBorder="1" applyAlignment="1" applyProtection="1">
      <protection locked="0"/>
    </xf>
    <xf numFmtId="0" fontId="1" fillId="0" borderId="7" xfId="0" applyFont="1" applyBorder="1" applyAlignment="1" applyProtection="1">
      <protection locked="0"/>
    </xf>
    <xf numFmtId="0" fontId="1" fillId="0" borderId="38" xfId="0" applyFont="1" applyBorder="1" applyAlignment="1" applyProtection="1">
      <protection locked="0"/>
    </xf>
    <xf numFmtId="0" fontId="0" fillId="0" borderId="37" xfId="0" applyBorder="1" applyAlignment="1" applyProtection="1"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38" xfId="0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protection locked="0"/>
    </xf>
    <xf numFmtId="0" fontId="4" fillId="0" borderId="35" xfId="0" applyFont="1" applyBorder="1" applyAlignment="1" applyProtection="1">
      <protection locked="0"/>
    </xf>
    <xf numFmtId="0" fontId="0" fillId="0" borderId="36" xfId="0" applyBorder="1" applyAlignment="1" applyProtection="1">
      <protection locked="0"/>
    </xf>
    <xf numFmtId="0" fontId="4" fillId="0" borderId="25" xfId="0" applyFont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0" fillId="0" borderId="29" xfId="0" applyBorder="1" applyAlignment="1" applyProtection="1">
      <protection locked="0"/>
    </xf>
    <xf numFmtId="0" fontId="4" fillId="0" borderId="30" xfId="0" applyFont="1" applyBorder="1" applyAlignment="1" applyProtection="1">
      <protection locked="0"/>
    </xf>
    <xf numFmtId="0" fontId="0" fillId="0" borderId="31" xfId="0" applyBorder="1" applyAlignment="1" applyProtection="1">
      <protection locked="0"/>
    </xf>
    <xf numFmtId="0" fontId="0" fillId="0" borderId="39" xfId="0" applyBorder="1" applyAlignment="1" applyProtection="1"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25" xfId="0" applyBorder="1" applyAlignment="1" applyProtection="1">
      <protection locked="0"/>
    </xf>
    <xf numFmtId="0" fontId="4" fillId="0" borderId="25" xfId="0" applyFont="1" applyBorder="1" applyAlignment="1" applyProtection="1">
      <alignment horizontal="right"/>
      <protection locked="0"/>
    </xf>
    <xf numFmtId="0" fontId="0" fillId="0" borderId="26" xfId="0" applyBorder="1" applyAlignment="1" applyProtection="1">
      <alignment horizontal="right"/>
      <protection locked="0"/>
    </xf>
    <xf numFmtId="0" fontId="0" fillId="0" borderId="29" xfId="0" applyBorder="1" applyAlignment="1" applyProtection="1">
      <alignment horizontal="right"/>
      <protection locked="0"/>
    </xf>
    <xf numFmtId="0" fontId="4" fillId="0" borderId="18" xfId="0" applyFont="1" applyBorder="1" applyAlignment="1" applyProtection="1">
      <alignment horizontal="right"/>
      <protection locked="0"/>
    </xf>
    <xf numFmtId="0" fontId="0" fillId="0" borderId="10" xfId="0" applyBorder="1" applyAlignment="1" applyProtection="1">
      <alignment horizontal="right"/>
      <protection locked="0"/>
    </xf>
    <xf numFmtId="0" fontId="1" fillId="0" borderId="22" xfId="0" applyFont="1" applyBorder="1" applyAlignment="1" applyProtection="1">
      <protection locked="0"/>
    </xf>
    <xf numFmtId="0" fontId="0" fillId="0" borderId="23" xfId="0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0" fontId="8" fillId="0" borderId="25" xfId="0" applyFont="1" applyBorder="1" applyAlignment="1" applyProtection="1">
      <protection locked="0"/>
    </xf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E7FF"/>
      <color rgb="FFA80259"/>
      <color rgb="FF1A08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O61"/>
  <sheetViews>
    <sheetView showGridLines="0" showZeros="0" tabSelected="1" zoomScaleNormal="100" workbookViewId="0">
      <selection activeCell="N6" sqref="N6"/>
    </sheetView>
  </sheetViews>
  <sheetFormatPr defaultColWidth="10.625" defaultRowHeight="12" x14ac:dyDescent="0.15"/>
  <cols>
    <col min="1" max="1" width="4.625" customWidth="1"/>
    <col min="2" max="2" width="11.875" customWidth="1"/>
    <col min="3" max="3" width="9.375" customWidth="1"/>
    <col min="4" max="6" width="9.625" customWidth="1"/>
    <col min="7" max="10" width="9.875" customWidth="1"/>
    <col min="11" max="11" width="9.625" customWidth="1"/>
    <col min="12" max="12" width="7.75" customWidth="1"/>
    <col min="13" max="13" width="8.5" customWidth="1"/>
    <col min="14" max="14" width="15.125" customWidth="1"/>
  </cols>
  <sheetData>
    <row r="1" spans="1:14" ht="15.95" customHeight="1" thickBot="1" x14ac:dyDescent="0.3">
      <c r="A1" s="83" t="s">
        <v>0</v>
      </c>
      <c r="B1" s="84"/>
      <c r="C1" s="84"/>
      <c r="D1" s="85"/>
      <c r="E1" s="99" t="s">
        <v>1</v>
      </c>
      <c r="F1" s="100"/>
      <c r="G1" s="100"/>
      <c r="H1" s="100"/>
      <c r="I1" s="100"/>
      <c r="J1" s="100"/>
      <c r="K1" s="100"/>
      <c r="L1" s="100"/>
      <c r="M1" s="101"/>
      <c r="N1" s="23"/>
    </row>
    <row r="2" spans="1:14" ht="15.95" customHeight="1" x14ac:dyDescent="0.2">
      <c r="A2" s="86"/>
      <c r="B2" s="79"/>
      <c r="C2" s="79"/>
      <c r="D2" s="80"/>
      <c r="E2" s="102" t="s">
        <v>2</v>
      </c>
      <c r="F2" s="100"/>
      <c r="G2" s="100"/>
      <c r="H2" s="100"/>
      <c r="I2" s="100"/>
      <c r="J2" s="100"/>
      <c r="K2" s="100"/>
      <c r="L2" s="100"/>
      <c r="M2" s="101"/>
      <c r="N2" s="24"/>
    </row>
    <row r="3" spans="1:14" ht="15.95" customHeight="1" thickBot="1" x14ac:dyDescent="0.25">
      <c r="A3" s="106" t="s">
        <v>5</v>
      </c>
      <c r="B3" s="104"/>
      <c r="C3" s="104"/>
      <c r="D3" s="105"/>
      <c r="E3" s="103" t="s">
        <v>4</v>
      </c>
      <c r="F3" s="104"/>
      <c r="G3" s="104"/>
      <c r="H3" s="104"/>
      <c r="I3" s="104"/>
      <c r="J3" s="104"/>
      <c r="K3" s="104"/>
      <c r="L3" s="104"/>
      <c r="M3" s="105"/>
      <c r="N3" s="24"/>
    </row>
    <row r="4" spans="1:14" ht="13.5" thickBot="1" x14ac:dyDescent="0.25">
      <c r="A4" s="42"/>
      <c r="B4" s="43"/>
      <c r="C4" s="44"/>
      <c r="D4" s="45" t="s">
        <v>42</v>
      </c>
      <c r="E4" s="46"/>
      <c r="F4" s="46"/>
      <c r="G4" s="46"/>
      <c r="H4" s="46"/>
      <c r="I4" s="46"/>
      <c r="J4" s="46"/>
      <c r="K4" s="47"/>
      <c r="L4" s="43"/>
      <c r="M4" s="43"/>
      <c r="N4" s="48"/>
    </row>
    <row r="5" spans="1:14" ht="14.45" customHeight="1" x14ac:dyDescent="0.2">
      <c r="A5" s="16" t="s">
        <v>6</v>
      </c>
      <c r="B5" s="19" t="s">
        <v>16</v>
      </c>
      <c r="C5" s="20"/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17" t="s">
        <v>7</v>
      </c>
      <c r="M5" s="17" t="s">
        <v>35</v>
      </c>
      <c r="N5" s="18" t="s">
        <v>9</v>
      </c>
    </row>
    <row r="6" spans="1:14" ht="14.45" customHeight="1" x14ac:dyDescent="0.2">
      <c r="A6" s="116" t="s">
        <v>3</v>
      </c>
      <c r="B6" s="117"/>
      <c r="C6" s="118"/>
      <c r="D6" s="107">
        <v>0</v>
      </c>
      <c r="E6" s="107">
        <v>0</v>
      </c>
      <c r="F6" s="107">
        <v>0</v>
      </c>
      <c r="G6" s="107">
        <v>0</v>
      </c>
      <c r="H6" s="107"/>
      <c r="I6" s="107"/>
      <c r="J6" s="107"/>
      <c r="K6" s="107">
        <v>0</v>
      </c>
      <c r="L6" s="57">
        <f>D6+E6+F6+G6+K6</f>
        <v>0</v>
      </c>
      <c r="M6" s="108">
        <v>0</v>
      </c>
      <c r="N6" s="27">
        <f>L6*M6</f>
        <v>0</v>
      </c>
    </row>
    <row r="7" spans="1:14" ht="14.45" customHeight="1" x14ac:dyDescent="0.2">
      <c r="A7" s="119" t="s">
        <v>3</v>
      </c>
      <c r="B7" s="117" t="s">
        <v>3</v>
      </c>
      <c r="C7" s="118"/>
      <c r="D7" s="107" t="s">
        <v>3</v>
      </c>
      <c r="E7" s="107"/>
      <c r="F7" s="107"/>
      <c r="G7" s="107"/>
      <c r="H7" s="107"/>
      <c r="I7" s="107"/>
      <c r="J7" s="107"/>
      <c r="K7" s="107"/>
      <c r="L7" s="57">
        <f t="shared" ref="L7:L22" si="0">D7+E7+F7+G7+K7</f>
        <v>0</v>
      </c>
      <c r="M7" s="108" t="s">
        <v>3</v>
      </c>
      <c r="N7" s="27">
        <f t="shared" ref="N7:N22" si="1">L7*M7</f>
        <v>0</v>
      </c>
    </row>
    <row r="8" spans="1:14" ht="14.45" customHeight="1" x14ac:dyDescent="0.2">
      <c r="A8" s="119" t="s">
        <v>3</v>
      </c>
      <c r="B8" s="117" t="s">
        <v>3</v>
      </c>
      <c r="C8" s="118"/>
      <c r="D8" s="107" t="s">
        <v>3</v>
      </c>
      <c r="E8" s="107"/>
      <c r="F8" s="107"/>
      <c r="G8" s="107"/>
      <c r="H8" s="107"/>
      <c r="I8" s="107"/>
      <c r="J8" s="107"/>
      <c r="K8" s="107"/>
      <c r="L8" s="57">
        <f t="shared" si="0"/>
        <v>0</v>
      </c>
      <c r="M8" s="108" t="s">
        <v>3</v>
      </c>
      <c r="N8" s="27">
        <f t="shared" si="1"/>
        <v>0</v>
      </c>
    </row>
    <row r="9" spans="1:14" ht="14.45" customHeight="1" x14ac:dyDescent="0.2">
      <c r="A9" s="119" t="s">
        <v>3</v>
      </c>
      <c r="B9" s="117" t="s">
        <v>3</v>
      </c>
      <c r="C9" s="118"/>
      <c r="D9" s="107" t="s">
        <v>3</v>
      </c>
      <c r="E9" s="107"/>
      <c r="F9" s="107"/>
      <c r="G9" s="107"/>
      <c r="H9" s="107"/>
      <c r="I9" s="107"/>
      <c r="J9" s="107"/>
      <c r="K9" s="107"/>
      <c r="L9" s="57">
        <f t="shared" si="0"/>
        <v>0</v>
      </c>
      <c r="M9" s="108" t="s">
        <v>3</v>
      </c>
      <c r="N9" s="27">
        <f t="shared" si="1"/>
        <v>0</v>
      </c>
    </row>
    <row r="10" spans="1:14" ht="14.45" customHeight="1" x14ac:dyDescent="0.2">
      <c r="A10" s="119" t="s">
        <v>3</v>
      </c>
      <c r="B10" s="117" t="s">
        <v>3</v>
      </c>
      <c r="C10" s="118"/>
      <c r="D10" s="107" t="s">
        <v>3</v>
      </c>
      <c r="E10" s="107"/>
      <c r="F10" s="107"/>
      <c r="G10" s="107"/>
      <c r="H10" s="107"/>
      <c r="I10" s="107"/>
      <c r="J10" s="107"/>
      <c r="K10" s="107"/>
      <c r="L10" s="57">
        <f t="shared" si="0"/>
        <v>0</v>
      </c>
      <c r="M10" s="108" t="s">
        <v>3</v>
      </c>
      <c r="N10" s="27">
        <f t="shared" si="1"/>
        <v>0</v>
      </c>
    </row>
    <row r="11" spans="1:14" ht="14.45" customHeight="1" x14ac:dyDescent="0.2">
      <c r="A11" s="119" t="s">
        <v>3</v>
      </c>
      <c r="B11" s="117" t="s">
        <v>3</v>
      </c>
      <c r="C11" s="118"/>
      <c r="D11" s="107" t="s">
        <v>3</v>
      </c>
      <c r="E11" s="107"/>
      <c r="F11" s="107"/>
      <c r="G11" s="107"/>
      <c r="H11" s="107"/>
      <c r="I11" s="107"/>
      <c r="J11" s="107"/>
      <c r="K11" s="107"/>
      <c r="L11" s="57">
        <f t="shared" si="0"/>
        <v>0</v>
      </c>
      <c r="M11" s="108" t="s">
        <v>3</v>
      </c>
      <c r="N11" s="27">
        <f t="shared" si="1"/>
        <v>0</v>
      </c>
    </row>
    <row r="12" spans="1:14" ht="14.45" customHeight="1" x14ac:dyDescent="0.2">
      <c r="A12" s="119" t="s">
        <v>3</v>
      </c>
      <c r="B12" s="117" t="s">
        <v>3</v>
      </c>
      <c r="C12" s="118"/>
      <c r="D12" s="107" t="s">
        <v>3</v>
      </c>
      <c r="E12" s="107"/>
      <c r="F12" s="107"/>
      <c r="G12" s="107"/>
      <c r="H12" s="107"/>
      <c r="I12" s="107"/>
      <c r="J12" s="107"/>
      <c r="K12" s="107"/>
      <c r="L12" s="57">
        <f t="shared" si="0"/>
        <v>0</v>
      </c>
      <c r="M12" s="108" t="s">
        <v>3</v>
      </c>
      <c r="N12" s="27">
        <f t="shared" si="1"/>
        <v>0</v>
      </c>
    </row>
    <row r="13" spans="1:14" ht="14.45" customHeight="1" x14ac:dyDescent="0.2">
      <c r="A13" s="119" t="s">
        <v>3</v>
      </c>
      <c r="B13" s="117" t="s">
        <v>3</v>
      </c>
      <c r="C13" s="118"/>
      <c r="D13" s="107" t="s">
        <v>3</v>
      </c>
      <c r="E13" s="107"/>
      <c r="F13" s="107"/>
      <c r="G13" s="107"/>
      <c r="H13" s="107"/>
      <c r="I13" s="107"/>
      <c r="J13" s="107"/>
      <c r="K13" s="107"/>
      <c r="L13" s="57">
        <f t="shared" si="0"/>
        <v>0</v>
      </c>
      <c r="M13" s="108" t="s">
        <v>3</v>
      </c>
      <c r="N13" s="27">
        <f t="shared" si="1"/>
        <v>0</v>
      </c>
    </row>
    <row r="14" spans="1:14" ht="14.45" customHeight="1" x14ac:dyDescent="0.2">
      <c r="A14" s="119"/>
      <c r="B14" s="117" t="s">
        <v>3</v>
      </c>
      <c r="C14" s="118"/>
      <c r="D14" s="107" t="s">
        <v>3</v>
      </c>
      <c r="E14" s="107"/>
      <c r="F14" s="107"/>
      <c r="G14" s="107"/>
      <c r="H14" s="107"/>
      <c r="I14" s="107"/>
      <c r="J14" s="107"/>
      <c r="K14" s="107"/>
      <c r="L14" s="57">
        <f t="shared" si="0"/>
        <v>0</v>
      </c>
      <c r="M14" s="108"/>
      <c r="N14" s="27">
        <f t="shared" si="1"/>
        <v>0</v>
      </c>
    </row>
    <row r="15" spans="1:14" ht="14.45" customHeight="1" x14ac:dyDescent="0.2">
      <c r="A15" s="119" t="s">
        <v>3</v>
      </c>
      <c r="B15" s="117" t="s">
        <v>3</v>
      </c>
      <c r="C15" s="118"/>
      <c r="D15" s="107" t="s">
        <v>3</v>
      </c>
      <c r="E15" s="107"/>
      <c r="F15" s="107"/>
      <c r="G15" s="107"/>
      <c r="H15" s="107"/>
      <c r="I15" s="107"/>
      <c r="J15" s="107"/>
      <c r="K15" s="107"/>
      <c r="L15" s="57">
        <f t="shared" si="0"/>
        <v>0</v>
      </c>
      <c r="M15" s="108"/>
      <c r="N15" s="27">
        <f t="shared" si="1"/>
        <v>0</v>
      </c>
    </row>
    <row r="16" spans="1:14" ht="14.45" customHeight="1" x14ac:dyDescent="0.2">
      <c r="A16" s="119" t="s">
        <v>3</v>
      </c>
      <c r="B16" s="117" t="s">
        <v>3</v>
      </c>
      <c r="C16" s="118"/>
      <c r="D16" s="107" t="s">
        <v>3</v>
      </c>
      <c r="E16" s="107"/>
      <c r="F16" s="107"/>
      <c r="G16" s="107"/>
      <c r="H16" s="107"/>
      <c r="I16" s="107"/>
      <c r="J16" s="107"/>
      <c r="K16" s="107"/>
      <c r="L16" s="57">
        <f t="shared" si="0"/>
        <v>0</v>
      </c>
      <c r="M16" s="108" t="s">
        <v>3</v>
      </c>
      <c r="N16" s="27">
        <f t="shared" si="1"/>
        <v>0</v>
      </c>
    </row>
    <row r="17" spans="1:14" ht="14.45" customHeight="1" x14ac:dyDescent="0.2">
      <c r="A17" s="119" t="s">
        <v>3</v>
      </c>
      <c r="B17" s="117" t="s">
        <v>3</v>
      </c>
      <c r="C17" s="118"/>
      <c r="D17" s="107" t="s">
        <v>3</v>
      </c>
      <c r="E17" s="107"/>
      <c r="F17" s="107"/>
      <c r="G17" s="107"/>
      <c r="H17" s="107"/>
      <c r="I17" s="107"/>
      <c r="J17" s="107"/>
      <c r="K17" s="107"/>
      <c r="L17" s="57">
        <f t="shared" si="0"/>
        <v>0</v>
      </c>
      <c r="M17" s="108" t="s">
        <v>3</v>
      </c>
      <c r="N17" s="27">
        <f t="shared" si="1"/>
        <v>0</v>
      </c>
    </row>
    <row r="18" spans="1:14" ht="14.45" customHeight="1" x14ac:dyDescent="0.2">
      <c r="A18" s="119" t="s">
        <v>3</v>
      </c>
      <c r="B18" s="117" t="s">
        <v>3</v>
      </c>
      <c r="C18" s="118"/>
      <c r="D18" s="107" t="s">
        <v>3</v>
      </c>
      <c r="E18" s="107"/>
      <c r="F18" s="107"/>
      <c r="G18" s="107"/>
      <c r="H18" s="107"/>
      <c r="I18" s="107"/>
      <c r="J18" s="107"/>
      <c r="K18" s="107"/>
      <c r="L18" s="57">
        <f t="shared" si="0"/>
        <v>0</v>
      </c>
      <c r="M18" s="108" t="s">
        <v>3</v>
      </c>
      <c r="N18" s="27">
        <f t="shared" si="1"/>
        <v>0</v>
      </c>
    </row>
    <row r="19" spans="1:14" ht="14.45" customHeight="1" x14ac:dyDescent="0.2">
      <c r="A19" s="119" t="s">
        <v>3</v>
      </c>
      <c r="B19" s="117" t="s">
        <v>3</v>
      </c>
      <c r="C19" s="118"/>
      <c r="D19" s="107" t="s">
        <v>3</v>
      </c>
      <c r="E19" s="107"/>
      <c r="F19" s="107"/>
      <c r="G19" s="107"/>
      <c r="H19" s="107"/>
      <c r="I19" s="107"/>
      <c r="J19" s="107"/>
      <c r="K19" s="107"/>
      <c r="L19" s="57">
        <f t="shared" si="0"/>
        <v>0</v>
      </c>
      <c r="M19" s="108" t="s">
        <v>3</v>
      </c>
      <c r="N19" s="27">
        <f t="shared" si="1"/>
        <v>0</v>
      </c>
    </row>
    <row r="20" spans="1:14" ht="14.45" customHeight="1" x14ac:dyDescent="0.2">
      <c r="A20" s="119"/>
      <c r="B20" s="117" t="s">
        <v>3</v>
      </c>
      <c r="C20" s="118"/>
      <c r="D20" s="107" t="s">
        <v>3</v>
      </c>
      <c r="E20" s="107"/>
      <c r="F20" s="107"/>
      <c r="G20" s="107"/>
      <c r="H20" s="107"/>
      <c r="I20" s="107"/>
      <c r="J20" s="107"/>
      <c r="K20" s="107"/>
      <c r="L20" s="57">
        <f t="shared" si="0"/>
        <v>0</v>
      </c>
      <c r="M20" s="108"/>
      <c r="N20" s="27">
        <f t="shared" si="1"/>
        <v>0</v>
      </c>
    </row>
    <row r="21" spans="1:14" ht="14.45" customHeight="1" x14ac:dyDescent="0.2">
      <c r="A21" s="119"/>
      <c r="B21" s="117" t="s">
        <v>3</v>
      </c>
      <c r="C21" s="118"/>
      <c r="D21" s="107" t="s">
        <v>3</v>
      </c>
      <c r="E21" s="107"/>
      <c r="F21" s="107"/>
      <c r="G21" s="107"/>
      <c r="H21" s="107"/>
      <c r="I21" s="107"/>
      <c r="J21" s="107"/>
      <c r="K21" s="107"/>
      <c r="L21" s="57">
        <f t="shared" si="0"/>
        <v>0</v>
      </c>
      <c r="M21" s="108"/>
      <c r="N21" s="27">
        <f t="shared" si="1"/>
        <v>0</v>
      </c>
    </row>
    <row r="22" spans="1:14" ht="14.45" customHeight="1" thickBot="1" x14ac:dyDescent="0.25">
      <c r="A22" s="119"/>
      <c r="B22" s="117" t="s">
        <v>3</v>
      </c>
      <c r="C22" s="118"/>
      <c r="D22" s="107" t="s">
        <v>3</v>
      </c>
      <c r="E22" s="107"/>
      <c r="F22" s="107"/>
      <c r="G22" s="107"/>
      <c r="H22" s="107"/>
      <c r="I22" s="107"/>
      <c r="J22" s="107"/>
      <c r="K22" s="107"/>
      <c r="L22" s="58">
        <f t="shared" si="0"/>
        <v>0</v>
      </c>
      <c r="M22" s="108"/>
      <c r="N22" s="28">
        <f t="shared" si="1"/>
        <v>0</v>
      </c>
    </row>
    <row r="23" spans="1:14" ht="14.45" customHeight="1" x14ac:dyDescent="0.2">
      <c r="A23" s="29"/>
      <c r="B23" s="25"/>
      <c r="C23" s="25"/>
      <c r="D23" s="25"/>
      <c r="E23" s="25"/>
      <c r="F23" s="25"/>
      <c r="G23" s="25"/>
      <c r="H23" s="25"/>
      <c r="I23" s="25"/>
      <c r="J23" s="25"/>
      <c r="K23" s="1" t="s">
        <v>10</v>
      </c>
      <c r="L23" s="8">
        <f>SUM(L6:L22)</f>
        <v>0</v>
      </c>
      <c r="M23" s="2" t="s">
        <v>11</v>
      </c>
      <c r="N23" s="30">
        <f>SUM(N6:N22)</f>
        <v>0</v>
      </c>
    </row>
    <row r="24" spans="1:14" ht="14.45" customHeight="1" x14ac:dyDescent="0.2">
      <c r="A24" s="29"/>
      <c r="B24" s="25"/>
      <c r="C24" s="25"/>
      <c r="D24" s="25"/>
      <c r="E24" s="25"/>
      <c r="F24" s="25"/>
      <c r="G24" s="25"/>
      <c r="H24" s="25"/>
      <c r="I24" s="25"/>
      <c r="J24" s="25"/>
      <c r="K24" s="1" t="s">
        <v>43</v>
      </c>
      <c r="L24" s="109">
        <v>0</v>
      </c>
      <c r="M24" s="2" t="s">
        <v>44</v>
      </c>
      <c r="N24" s="110">
        <v>0</v>
      </c>
    </row>
    <row r="25" spans="1:14" ht="14.45" customHeight="1" x14ac:dyDescent="0.2">
      <c r="A25" s="29"/>
      <c r="B25" s="25"/>
      <c r="C25" s="25"/>
      <c r="D25" s="25"/>
      <c r="E25" s="25"/>
      <c r="F25" s="25"/>
      <c r="G25" s="25"/>
      <c r="H25" s="25"/>
      <c r="I25" s="25"/>
      <c r="J25" s="25"/>
      <c r="K25" s="1" t="s">
        <v>13</v>
      </c>
      <c r="L25" s="3">
        <f xml:space="preserve"> IF(L24-L23&gt;0,L24-L23,0)</f>
        <v>0</v>
      </c>
      <c r="M25" s="2" t="s">
        <v>13</v>
      </c>
      <c r="N25" s="31">
        <f>IF(N24-N23&gt;0,N24-N23,0)</f>
        <v>0</v>
      </c>
    </row>
    <row r="26" spans="1:14" ht="14.45" customHeight="1" thickBot="1" x14ac:dyDescent="0.25">
      <c r="A26" s="32"/>
      <c r="B26" s="33"/>
      <c r="C26" s="33"/>
      <c r="D26" s="33"/>
      <c r="E26" s="33"/>
      <c r="F26" s="33"/>
      <c r="G26" s="33"/>
      <c r="H26" s="33"/>
      <c r="I26" s="33"/>
      <c r="J26" s="33"/>
      <c r="K26" s="13" t="s">
        <v>14</v>
      </c>
      <c r="L26" s="14">
        <f>IF(L24-L23&lt;0,L24-L23,0)</f>
        <v>0</v>
      </c>
      <c r="M26" s="15" t="s">
        <v>14</v>
      </c>
      <c r="N26" s="34">
        <f>IF(N24-N23&lt;0,N24-N23,0)</f>
        <v>0</v>
      </c>
    </row>
    <row r="27" spans="1:14" ht="12.75" x14ac:dyDescent="0.2">
      <c r="A27" s="49" t="s">
        <v>15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1"/>
    </row>
    <row r="28" spans="1:14" ht="14.45" customHeight="1" x14ac:dyDescent="0.2">
      <c r="A28" s="10" t="s">
        <v>6</v>
      </c>
      <c r="B28" s="81" t="s">
        <v>16</v>
      </c>
      <c r="C28" s="74"/>
      <c r="D28" s="35" t="s">
        <v>32</v>
      </c>
      <c r="E28" s="35" t="s">
        <v>32</v>
      </c>
      <c r="F28" s="35" t="s">
        <v>32</v>
      </c>
      <c r="G28" s="35" t="s">
        <v>32</v>
      </c>
      <c r="H28" s="35" t="s">
        <v>32</v>
      </c>
      <c r="I28" s="35" t="s">
        <v>32</v>
      </c>
      <c r="J28" s="35" t="s">
        <v>32</v>
      </c>
      <c r="K28" s="35" t="s">
        <v>32</v>
      </c>
      <c r="L28" s="5" t="s">
        <v>7</v>
      </c>
      <c r="M28" s="5" t="s">
        <v>35</v>
      </c>
      <c r="N28" s="11" t="s">
        <v>9</v>
      </c>
    </row>
    <row r="29" spans="1:14" ht="14.45" customHeight="1" x14ac:dyDescent="0.2">
      <c r="A29" s="120">
        <v>0</v>
      </c>
      <c r="B29" s="121">
        <v>0</v>
      </c>
      <c r="C29" s="118"/>
      <c r="D29" s="111">
        <v>0</v>
      </c>
      <c r="E29" s="111">
        <v>0</v>
      </c>
      <c r="F29" s="111">
        <v>0</v>
      </c>
      <c r="G29" s="111">
        <v>0</v>
      </c>
      <c r="H29" s="111"/>
      <c r="I29" s="111"/>
      <c r="J29" s="111"/>
      <c r="K29" s="111">
        <v>0</v>
      </c>
      <c r="L29" s="4">
        <f>SUM($C29:$K29)</f>
        <v>0</v>
      </c>
      <c r="M29" s="108">
        <v>0</v>
      </c>
      <c r="N29" s="27">
        <f>L29*M29</f>
        <v>0</v>
      </c>
    </row>
    <row r="30" spans="1:14" ht="14.45" customHeight="1" x14ac:dyDescent="0.2">
      <c r="A30" s="120" t="s">
        <v>3</v>
      </c>
      <c r="B30" s="121"/>
      <c r="C30" s="118"/>
      <c r="D30" s="111" t="s">
        <v>3</v>
      </c>
      <c r="E30" s="111" t="s">
        <v>3</v>
      </c>
      <c r="F30" s="111" t="s">
        <v>3</v>
      </c>
      <c r="G30" s="111" t="s">
        <v>3</v>
      </c>
      <c r="H30" s="111"/>
      <c r="I30" s="111"/>
      <c r="J30" s="111"/>
      <c r="K30" s="111" t="s">
        <v>3</v>
      </c>
      <c r="L30" s="4">
        <f>SUM($C30:$K30)</f>
        <v>0</v>
      </c>
      <c r="M30" s="108" t="s">
        <v>3</v>
      </c>
      <c r="N30" s="27">
        <f>L30*M30</f>
        <v>0</v>
      </c>
    </row>
    <row r="31" spans="1:14" ht="14.45" customHeight="1" thickBot="1" x14ac:dyDescent="0.25">
      <c r="A31" s="122"/>
      <c r="B31" s="121"/>
      <c r="C31" s="118"/>
      <c r="D31" s="111"/>
      <c r="E31" s="111"/>
      <c r="F31" s="111"/>
      <c r="G31" s="111"/>
      <c r="H31" s="111"/>
      <c r="I31" s="111"/>
      <c r="J31" s="111"/>
      <c r="K31" s="111"/>
      <c r="L31" s="4">
        <f>SUM($C31:$K31)</f>
        <v>0</v>
      </c>
      <c r="M31" s="108"/>
      <c r="N31" s="28">
        <f>L31*M31</f>
        <v>0</v>
      </c>
    </row>
    <row r="32" spans="1:14" ht="14.45" customHeight="1" x14ac:dyDescent="0.2">
      <c r="A32" s="29"/>
      <c r="B32" s="25"/>
      <c r="C32" s="25"/>
      <c r="D32" s="25"/>
      <c r="E32" s="25"/>
      <c r="F32" s="25"/>
      <c r="G32" s="25"/>
      <c r="H32" s="25"/>
      <c r="I32" s="25"/>
      <c r="J32" s="25"/>
      <c r="K32" s="1" t="s">
        <v>10</v>
      </c>
      <c r="L32" s="4">
        <f>SUM(L29:L31)</f>
        <v>0</v>
      </c>
      <c r="M32" s="2" t="s">
        <v>11</v>
      </c>
      <c r="N32" s="36">
        <f>SUM(N29:N31)</f>
        <v>0</v>
      </c>
    </row>
    <row r="33" spans="1:14" ht="14.45" customHeight="1" x14ac:dyDescent="0.2">
      <c r="A33" s="29"/>
      <c r="B33" s="25"/>
      <c r="C33" s="25"/>
      <c r="D33" s="25"/>
      <c r="E33" s="25"/>
      <c r="F33" s="25"/>
      <c r="G33" s="25"/>
      <c r="H33" s="25"/>
      <c r="I33" s="25"/>
      <c r="J33" s="25"/>
      <c r="K33" s="1" t="s">
        <v>43</v>
      </c>
      <c r="L33" s="111">
        <v>0</v>
      </c>
      <c r="M33" s="1" t="s">
        <v>43</v>
      </c>
      <c r="N33" s="112">
        <v>0</v>
      </c>
    </row>
    <row r="34" spans="1:14" ht="14.45" customHeight="1" x14ac:dyDescent="0.2">
      <c r="A34" s="29"/>
      <c r="B34" s="25"/>
      <c r="C34" s="25"/>
      <c r="D34" s="25"/>
      <c r="E34" s="25"/>
      <c r="F34" s="25"/>
      <c r="G34" s="25"/>
      <c r="H34" s="25"/>
      <c r="I34" s="25"/>
      <c r="J34" s="25"/>
      <c r="K34" s="1" t="s">
        <v>13</v>
      </c>
      <c r="L34" s="4">
        <f xml:space="preserve"> IF(L33-L32&gt;0,L33-L32,0)</f>
        <v>0</v>
      </c>
      <c r="M34" s="2" t="s">
        <v>13</v>
      </c>
      <c r="N34" s="27">
        <f>IF(N33-N32&gt;0,N33-N32,0)</f>
        <v>0</v>
      </c>
    </row>
    <row r="35" spans="1:14" ht="14.45" customHeight="1" thickBot="1" x14ac:dyDescent="0.25">
      <c r="A35" s="32"/>
      <c r="B35" s="33"/>
      <c r="C35" s="33"/>
      <c r="D35" s="33"/>
      <c r="E35" s="33"/>
      <c r="F35" s="33"/>
      <c r="G35" s="33"/>
      <c r="H35" s="33"/>
      <c r="I35" s="33"/>
      <c r="J35" s="33"/>
      <c r="K35" s="13" t="s">
        <v>14</v>
      </c>
      <c r="L35" s="12">
        <f>IF(L33-L32&lt;0,L33-L32,0)</f>
        <v>0</v>
      </c>
      <c r="M35" s="15" t="s">
        <v>14</v>
      </c>
      <c r="N35" s="28">
        <f>IF(N33-N32&lt;0,N33-N32,0)</f>
        <v>0</v>
      </c>
    </row>
    <row r="36" spans="1:14" ht="13.5" thickBot="1" x14ac:dyDescent="0.25">
      <c r="A36" s="75" t="s">
        <v>37</v>
      </c>
      <c r="B36" s="76"/>
      <c r="C36" s="76"/>
      <c r="D36" s="77"/>
      <c r="E36" s="52" t="s">
        <v>38</v>
      </c>
      <c r="F36" s="53"/>
      <c r="G36" s="46"/>
      <c r="H36" s="46"/>
      <c r="I36" s="46"/>
      <c r="J36" s="46"/>
      <c r="K36" s="54"/>
      <c r="L36" s="52" t="s">
        <v>17</v>
      </c>
      <c r="M36" s="55"/>
      <c r="N36" s="56"/>
    </row>
    <row r="37" spans="1:14" ht="14.45" customHeight="1" thickBot="1" x14ac:dyDescent="0.25">
      <c r="A37" s="78" t="s">
        <v>18</v>
      </c>
      <c r="B37" s="79"/>
      <c r="C37" s="80"/>
      <c r="D37" s="6" t="s">
        <v>19</v>
      </c>
      <c r="E37" s="71" t="s">
        <v>18</v>
      </c>
      <c r="F37" s="72"/>
      <c r="G37" s="72"/>
      <c r="H37" s="72"/>
      <c r="I37" s="72"/>
      <c r="J37" s="73"/>
      <c r="K37" s="7" t="s">
        <v>19</v>
      </c>
      <c r="L37" s="66" t="s">
        <v>20</v>
      </c>
      <c r="M37" s="67"/>
      <c r="N37" s="114">
        <v>0</v>
      </c>
    </row>
    <row r="38" spans="1:14" ht="14.45" customHeight="1" thickBot="1" x14ac:dyDescent="0.25">
      <c r="A38" s="123">
        <v>0</v>
      </c>
      <c r="B38" s="124"/>
      <c r="C38" s="118"/>
      <c r="D38" s="112">
        <v>0</v>
      </c>
      <c r="E38" s="125">
        <v>0</v>
      </c>
      <c r="F38" s="126"/>
      <c r="G38" s="126"/>
      <c r="H38" s="126"/>
      <c r="I38" s="126"/>
      <c r="J38" s="127"/>
      <c r="K38" s="113">
        <v>0</v>
      </c>
      <c r="L38" s="59" t="s">
        <v>21</v>
      </c>
      <c r="M38" s="60"/>
      <c r="N38" s="115"/>
    </row>
    <row r="39" spans="1:14" ht="14.45" customHeight="1" thickBot="1" x14ac:dyDescent="0.25">
      <c r="A39" s="123"/>
      <c r="B39" s="124"/>
      <c r="C39" s="118"/>
      <c r="D39" s="112">
        <v>0</v>
      </c>
      <c r="E39" s="125"/>
      <c r="F39" s="126"/>
      <c r="G39" s="126"/>
      <c r="H39" s="126"/>
      <c r="I39" s="126"/>
      <c r="J39" s="127"/>
      <c r="K39" s="113">
        <v>0</v>
      </c>
      <c r="L39" s="68" t="s">
        <v>41</v>
      </c>
      <c r="M39" s="69"/>
      <c r="N39" s="37">
        <f>SUM(N37:N38)</f>
        <v>0</v>
      </c>
    </row>
    <row r="40" spans="1:14" ht="14.45" customHeight="1" thickBot="1" x14ac:dyDescent="0.25">
      <c r="A40" s="123"/>
      <c r="B40" s="124"/>
      <c r="C40" s="118"/>
      <c r="D40" s="112">
        <v>0</v>
      </c>
      <c r="E40" s="125"/>
      <c r="F40" s="126"/>
      <c r="G40" s="126"/>
      <c r="H40" s="126"/>
      <c r="I40" s="126"/>
      <c r="J40" s="127"/>
      <c r="K40" s="113">
        <v>0</v>
      </c>
      <c r="L40" s="70"/>
      <c r="M40" s="64"/>
      <c r="N40" s="62"/>
    </row>
    <row r="41" spans="1:14" ht="14.45" customHeight="1" thickBot="1" x14ac:dyDescent="0.25">
      <c r="A41" s="123"/>
      <c r="B41" s="124"/>
      <c r="C41" s="118"/>
      <c r="D41" s="112">
        <v>0</v>
      </c>
      <c r="E41" s="125"/>
      <c r="F41" s="126"/>
      <c r="G41" s="126"/>
      <c r="H41" s="126"/>
      <c r="I41" s="126"/>
      <c r="J41" s="127"/>
      <c r="K41" s="113">
        <v>0</v>
      </c>
      <c r="L41" s="65" t="s">
        <v>22</v>
      </c>
      <c r="M41" s="64"/>
      <c r="N41" s="62"/>
    </row>
    <row r="42" spans="1:14" ht="14.45" customHeight="1" thickBot="1" x14ac:dyDescent="0.25">
      <c r="A42" s="123"/>
      <c r="B42" s="124"/>
      <c r="C42" s="118"/>
      <c r="D42" s="112">
        <v>0</v>
      </c>
      <c r="E42" s="125"/>
      <c r="F42" s="126"/>
      <c r="G42" s="126"/>
      <c r="H42" s="126"/>
      <c r="I42" s="126"/>
      <c r="J42" s="127"/>
      <c r="K42" s="113">
        <v>0</v>
      </c>
      <c r="L42" s="59" t="s">
        <v>8</v>
      </c>
      <c r="M42" s="60"/>
      <c r="N42" s="31">
        <f>SUM(N34+N25)</f>
        <v>0</v>
      </c>
    </row>
    <row r="43" spans="1:14" ht="14.45" customHeight="1" thickBot="1" x14ac:dyDescent="0.25">
      <c r="A43" s="123"/>
      <c r="B43" s="124"/>
      <c r="C43" s="118"/>
      <c r="D43" s="112">
        <v>0</v>
      </c>
      <c r="E43" s="125"/>
      <c r="F43" s="126"/>
      <c r="G43" s="126"/>
      <c r="H43" s="126"/>
      <c r="I43" s="126"/>
      <c r="J43" s="127"/>
      <c r="K43" s="113">
        <v>0</v>
      </c>
      <c r="L43" s="59" t="s">
        <v>23</v>
      </c>
      <c r="M43" s="60"/>
      <c r="N43" s="31">
        <f>D47</f>
        <v>0</v>
      </c>
    </row>
    <row r="44" spans="1:14" ht="14.45" customHeight="1" thickBot="1" x14ac:dyDescent="0.25">
      <c r="A44" s="123"/>
      <c r="B44" s="124"/>
      <c r="C44" s="118"/>
      <c r="D44" s="112">
        <v>0</v>
      </c>
      <c r="E44" s="125"/>
      <c r="F44" s="126"/>
      <c r="G44" s="126"/>
      <c r="H44" s="126"/>
      <c r="I44" s="126"/>
      <c r="J44" s="127"/>
      <c r="K44" s="113">
        <v>0</v>
      </c>
      <c r="L44" s="59" t="s">
        <v>24</v>
      </c>
      <c r="M44" s="60"/>
      <c r="N44" s="31">
        <f xml:space="preserve"> D58</f>
        <v>0</v>
      </c>
    </row>
    <row r="45" spans="1:14" ht="14.45" customHeight="1" thickBot="1" x14ac:dyDescent="0.25">
      <c r="A45" s="90" t="s">
        <v>25</v>
      </c>
      <c r="B45" s="91"/>
      <c r="C45" s="92"/>
      <c r="D45" s="36">
        <f>SUM(D38:D44)</f>
        <v>0</v>
      </c>
      <c r="E45" s="38"/>
      <c r="G45" s="22"/>
      <c r="H45" s="22"/>
      <c r="I45" s="22"/>
      <c r="J45" s="21" t="s">
        <v>25</v>
      </c>
      <c r="K45" s="36">
        <f>SUM(K38:K44)</f>
        <v>0</v>
      </c>
      <c r="L45" s="59" t="s">
        <v>26</v>
      </c>
      <c r="M45" s="60"/>
      <c r="N45" s="34">
        <f>K47</f>
        <v>0</v>
      </c>
    </row>
    <row r="46" spans="1:14" ht="14.45" customHeight="1" thickBot="1" x14ac:dyDescent="0.25">
      <c r="A46" s="93" t="s">
        <v>12</v>
      </c>
      <c r="B46" s="64"/>
      <c r="C46" s="60"/>
      <c r="D46" s="112">
        <v>0</v>
      </c>
      <c r="E46" s="38"/>
      <c r="G46" s="22"/>
      <c r="H46" s="22"/>
      <c r="I46" s="22"/>
      <c r="J46" s="21" t="s">
        <v>12</v>
      </c>
      <c r="K46" s="112" t="s">
        <v>3</v>
      </c>
      <c r="L46" s="61" t="s">
        <v>39</v>
      </c>
      <c r="M46" s="62"/>
      <c r="N46" s="37">
        <f xml:space="preserve"> SUM(N42:N45)</f>
        <v>0</v>
      </c>
    </row>
    <row r="47" spans="1:14" ht="14.45" customHeight="1" x14ac:dyDescent="0.2">
      <c r="A47" s="93" t="s">
        <v>13</v>
      </c>
      <c r="B47" s="64"/>
      <c r="C47" s="60"/>
      <c r="D47" s="27">
        <f>IF(D46-D45&lt;0,0,D46-D45)</f>
        <v>0</v>
      </c>
      <c r="E47" s="38"/>
      <c r="G47" s="22"/>
      <c r="H47" s="22"/>
      <c r="I47" s="22"/>
      <c r="J47" s="21" t="s">
        <v>13</v>
      </c>
      <c r="K47" s="27">
        <f xml:space="preserve"> IF(K46-K45&gt;0,K46-K45,0)</f>
        <v>0</v>
      </c>
      <c r="L47" s="63"/>
      <c r="M47" s="64"/>
      <c r="N47" s="62"/>
    </row>
    <row r="48" spans="1:14" ht="14.45" customHeight="1" x14ac:dyDescent="0.2">
      <c r="A48" s="93" t="s">
        <v>14</v>
      </c>
      <c r="B48" s="64"/>
      <c r="C48" s="60"/>
      <c r="D48" s="27">
        <f>IF(D46-D45&lt;0,D46-D45,0)</f>
        <v>0</v>
      </c>
      <c r="E48" s="38"/>
      <c r="G48" s="22"/>
      <c r="H48" s="22"/>
      <c r="I48" s="22"/>
      <c r="J48" s="21" t="s">
        <v>14</v>
      </c>
      <c r="K48" s="27">
        <f xml:space="preserve"> IF(K46-K45&lt;0,K46-K45,0)</f>
        <v>0</v>
      </c>
      <c r="L48" s="65" t="s">
        <v>27</v>
      </c>
      <c r="M48" s="64"/>
      <c r="N48" s="62"/>
    </row>
    <row r="49" spans="1:15" ht="14.45" customHeight="1" thickBot="1" x14ac:dyDescent="0.25">
      <c r="A49" s="94"/>
      <c r="B49" s="95"/>
      <c r="C49" s="95"/>
      <c r="D49" s="96"/>
      <c r="E49" s="29"/>
      <c r="F49" s="25"/>
      <c r="G49" s="39"/>
      <c r="H49" s="39"/>
      <c r="I49" s="39"/>
      <c r="J49" s="39"/>
      <c r="K49" s="40"/>
      <c r="L49" s="59" t="s">
        <v>28</v>
      </c>
      <c r="M49" s="60"/>
      <c r="N49" s="31">
        <f>SUM(N35+N26)*-1</f>
        <v>0</v>
      </c>
    </row>
    <row r="50" spans="1:15" ht="14.45" customHeight="1" thickBot="1" x14ac:dyDescent="0.25">
      <c r="A50" s="75" t="s">
        <v>24</v>
      </c>
      <c r="B50" s="76"/>
      <c r="C50" s="76"/>
      <c r="D50" s="77"/>
      <c r="E50" s="75" t="s">
        <v>29</v>
      </c>
      <c r="F50" s="76"/>
      <c r="G50" s="76"/>
      <c r="H50" s="76"/>
      <c r="I50" s="76"/>
      <c r="J50" s="76"/>
      <c r="K50" s="77"/>
      <c r="L50" s="59" t="s">
        <v>23</v>
      </c>
      <c r="M50" s="60"/>
      <c r="N50" s="31">
        <f>D48*-1</f>
        <v>0</v>
      </c>
    </row>
    <row r="51" spans="1:15" ht="14.45" customHeight="1" thickBot="1" x14ac:dyDescent="0.25">
      <c r="A51" s="78" t="s">
        <v>18</v>
      </c>
      <c r="B51" s="79"/>
      <c r="C51" s="80"/>
      <c r="D51" s="6" t="s">
        <v>19</v>
      </c>
      <c r="E51" s="87">
        <v>0</v>
      </c>
      <c r="F51" s="79"/>
      <c r="G51" s="79"/>
      <c r="H51" s="79"/>
      <c r="I51" s="79"/>
      <c r="J51" s="80"/>
      <c r="K51" s="6" t="s">
        <v>19</v>
      </c>
      <c r="L51" s="59" t="s">
        <v>24</v>
      </c>
      <c r="M51" s="60"/>
      <c r="N51" s="31">
        <f xml:space="preserve"> D59*-1</f>
        <v>0</v>
      </c>
    </row>
    <row r="52" spans="1:15" ht="14.45" customHeight="1" thickBot="1" x14ac:dyDescent="0.25">
      <c r="A52" s="123">
        <v>0</v>
      </c>
      <c r="B52" s="124"/>
      <c r="C52" s="118"/>
      <c r="D52" s="112">
        <v>0</v>
      </c>
      <c r="E52" s="128"/>
      <c r="F52" s="129"/>
      <c r="G52" s="129"/>
      <c r="H52" s="129"/>
      <c r="I52" s="129"/>
      <c r="J52" s="130"/>
      <c r="K52" s="112">
        <v>0</v>
      </c>
      <c r="L52" s="59" t="s">
        <v>26</v>
      </c>
      <c r="M52" s="60"/>
      <c r="N52" s="31">
        <f>K48*-1</f>
        <v>0</v>
      </c>
    </row>
    <row r="53" spans="1:15" ht="14.45" customHeight="1" x14ac:dyDescent="0.2">
      <c r="A53" s="123"/>
      <c r="B53" s="124"/>
      <c r="C53" s="118"/>
      <c r="D53" s="112">
        <v>0</v>
      </c>
      <c r="E53" s="128"/>
      <c r="F53" s="129"/>
      <c r="G53" s="129"/>
      <c r="H53" s="129"/>
      <c r="I53" s="129"/>
      <c r="J53" s="130"/>
      <c r="K53" s="112">
        <v>0</v>
      </c>
      <c r="L53" s="59" t="s">
        <v>30</v>
      </c>
      <c r="M53" s="60"/>
      <c r="N53" s="31">
        <f>SUM(G54)</f>
        <v>0</v>
      </c>
    </row>
    <row r="54" spans="1:15" ht="14.45" customHeight="1" thickBot="1" x14ac:dyDescent="0.25">
      <c r="A54" s="123"/>
      <c r="B54" s="124"/>
      <c r="C54" s="118"/>
      <c r="D54" s="112">
        <v>0</v>
      </c>
      <c r="E54" s="131" t="s">
        <v>36</v>
      </c>
      <c r="F54" s="132"/>
      <c r="G54" s="133"/>
      <c r="H54" s="133"/>
      <c r="I54" s="133"/>
      <c r="J54" s="133"/>
      <c r="K54" s="27">
        <f>SUM(K52:K53)</f>
        <v>0</v>
      </c>
      <c r="L54" s="59" t="s">
        <v>31</v>
      </c>
      <c r="M54" s="60"/>
      <c r="N54" s="34">
        <f>K59</f>
        <v>0</v>
      </c>
      <c r="O54" s="9"/>
    </row>
    <row r="55" spans="1:15" ht="14.45" customHeight="1" thickBot="1" x14ac:dyDescent="0.25">
      <c r="A55" s="123"/>
      <c r="B55" s="124"/>
      <c r="C55" s="118"/>
      <c r="D55" s="112">
        <v>0</v>
      </c>
      <c r="E55" s="75" t="s">
        <v>31</v>
      </c>
      <c r="F55" s="76"/>
      <c r="G55" s="76"/>
      <c r="H55" s="76"/>
      <c r="I55" s="76"/>
      <c r="J55" s="76"/>
      <c r="K55" s="77"/>
      <c r="L55" s="61" t="s">
        <v>40</v>
      </c>
      <c r="M55" s="62"/>
      <c r="N55" s="37">
        <f>SUM(N49:N54)</f>
        <v>0</v>
      </c>
    </row>
    <row r="56" spans="1:15" ht="14.45" customHeight="1" thickBot="1" x14ac:dyDescent="0.25">
      <c r="A56" s="90" t="s">
        <v>25</v>
      </c>
      <c r="B56" s="91"/>
      <c r="C56" s="92"/>
      <c r="D56" s="36">
        <f>SUM(D52:D55)</f>
        <v>0</v>
      </c>
      <c r="E56" s="125">
        <v>0</v>
      </c>
      <c r="F56" s="126"/>
      <c r="G56" s="126"/>
      <c r="H56" s="126"/>
      <c r="I56" s="126"/>
      <c r="J56" s="127"/>
      <c r="K56" s="7" t="s">
        <v>19</v>
      </c>
      <c r="L56" s="68" t="s">
        <v>33</v>
      </c>
      <c r="M56" s="69"/>
      <c r="N56" s="37">
        <f>IF(N39+N46-N55&gt;0,N39+N46-N55,0)</f>
        <v>0</v>
      </c>
    </row>
    <row r="57" spans="1:15" ht="14.45" customHeight="1" thickBot="1" x14ac:dyDescent="0.25">
      <c r="A57" s="93" t="s">
        <v>12</v>
      </c>
      <c r="B57" s="64"/>
      <c r="C57" s="60"/>
      <c r="D57" s="112" t="s">
        <v>3</v>
      </c>
      <c r="E57" s="134"/>
      <c r="F57" s="126"/>
      <c r="G57" s="126"/>
      <c r="H57" s="126"/>
      <c r="I57" s="126"/>
      <c r="J57" s="127"/>
      <c r="K57" s="112">
        <v>0</v>
      </c>
      <c r="L57" s="88" t="s">
        <v>34</v>
      </c>
      <c r="M57" s="89"/>
      <c r="N57" s="41">
        <f>IF(N39+N46-N55&lt;0,N39+N46-N55,0)</f>
        <v>0</v>
      </c>
    </row>
    <row r="58" spans="1:15" ht="14.45" customHeight="1" thickBot="1" x14ac:dyDescent="0.25">
      <c r="A58" s="93" t="s">
        <v>13</v>
      </c>
      <c r="B58" s="64"/>
      <c r="C58" s="60"/>
      <c r="D58" s="27">
        <f>IF(D57-D56&lt;0,0,D57-D56)</f>
        <v>0</v>
      </c>
      <c r="E58" s="135"/>
      <c r="F58" s="136"/>
      <c r="G58" s="136"/>
      <c r="H58" s="136"/>
      <c r="I58" s="136"/>
      <c r="J58" s="137"/>
      <c r="K58" s="112">
        <v>0</v>
      </c>
      <c r="L58" s="140"/>
      <c r="M58" s="141"/>
      <c r="N58" s="142"/>
    </row>
    <row r="59" spans="1:15" ht="14.45" customHeight="1" thickBot="1" x14ac:dyDescent="0.25">
      <c r="A59" s="97" t="s">
        <v>14</v>
      </c>
      <c r="B59" s="95"/>
      <c r="C59" s="98"/>
      <c r="D59" s="28">
        <f>IF(D57-D56&lt;0,D57-D56,0)</f>
        <v>0</v>
      </c>
      <c r="E59" s="138" t="s">
        <v>36</v>
      </c>
      <c r="F59" s="139"/>
      <c r="G59" s="139"/>
      <c r="H59" s="139"/>
      <c r="I59" s="139"/>
      <c r="J59" s="139"/>
      <c r="K59" s="27">
        <f>SUM(K57:K58)</f>
        <v>0</v>
      </c>
      <c r="L59" s="143"/>
      <c r="M59" s="126"/>
      <c r="N59" s="127"/>
    </row>
    <row r="61" spans="1:15" x14ac:dyDescent="0.15">
      <c r="A61" s="82"/>
      <c r="B61" s="64"/>
      <c r="C61" s="64"/>
    </row>
  </sheetData>
  <sheetProtection algorithmName="SHA-512" hashValue="Q86q7KH12Z0WkWw5kScyuHVRr1+D4BvN/OqqJ63gg/QqtTdJUX8fHOmLPDzaUoNAkk83skHJc1M++7QOREwGPQ==" saltValue="FGQ+RkzxAqeTx8zoEvMzuA==" spinCount="100000" sheet="1" objects="1" scenarios="1"/>
  <mergeCells count="91">
    <mergeCell ref="L59:N59"/>
    <mergeCell ref="A58:C58"/>
    <mergeCell ref="A59:C59"/>
    <mergeCell ref="E51:J51"/>
    <mergeCell ref="A52:C52"/>
    <mergeCell ref="A53:C53"/>
    <mergeCell ref="A54:C54"/>
    <mergeCell ref="A55:C55"/>
    <mergeCell ref="E53:J53"/>
    <mergeCell ref="E55:K55"/>
    <mergeCell ref="E58:J58"/>
    <mergeCell ref="E59:J59"/>
    <mergeCell ref="E57:J57"/>
    <mergeCell ref="A56:C56"/>
    <mergeCell ref="A57:C57"/>
    <mergeCell ref="E52:J52"/>
    <mergeCell ref="L55:M55"/>
    <mergeCell ref="L56:M56"/>
    <mergeCell ref="L57:M57"/>
    <mergeCell ref="A45:C45"/>
    <mergeCell ref="A46:C46"/>
    <mergeCell ref="A47:C47"/>
    <mergeCell ref="A48:C48"/>
    <mergeCell ref="A49:D49"/>
    <mergeCell ref="A50:D50"/>
    <mergeCell ref="A51:C51"/>
    <mergeCell ref="E56:J56"/>
    <mergeCell ref="B12:C12"/>
    <mergeCell ref="L53:M53"/>
    <mergeCell ref="L54:M54"/>
    <mergeCell ref="A61:C61"/>
    <mergeCell ref="A1:D1"/>
    <mergeCell ref="A2:D2"/>
    <mergeCell ref="A3:D3"/>
    <mergeCell ref="E1:M1"/>
    <mergeCell ref="E2:M2"/>
    <mergeCell ref="E3:M3"/>
    <mergeCell ref="B6:C6"/>
    <mergeCell ref="L49:M49"/>
    <mergeCell ref="L50:M50"/>
    <mergeCell ref="L51:M51"/>
    <mergeCell ref="L52:M52"/>
    <mergeCell ref="E50:K50"/>
    <mergeCell ref="B7:C7"/>
    <mergeCell ref="B8:C8"/>
    <mergeCell ref="B9:C9"/>
    <mergeCell ref="B10:C10"/>
    <mergeCell ref="B11:C11"/>
    <mergeCell ref="B29:C29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8:C28"/>
    <mergeCell ref="A44:C44"/>
    <mergeCell ref="E38:J38"/>
    <mergeCell ref="E44:J44"/>
    <mergeCell ref="B30:C30"/>
    <mergeCell ref="B31:C31"/>
    <mergeCell ref="A36:D36"/>
    <mergeCell ref="A37:C37"/>
    <mergeCell ref="A38:C38"/>
    <mergeCell ref="A39:C39"/>
    <mergeCell ref="E43:J43"/>
    <mergeCell ref="A40:C40"/>
    <mergeCell ref="A41:C41"/>
    <mergeCell ref="A42:C42"/>
    <mergeCell ref="A43:C43"/>
    <mergeCell ref="E37:J37"/>
    <mergeCell ref="E39:J39"/>
    <mergeCell ref="E40:J40"/>
    <mergeCell ref="E41:J41"/>
    <mergeCell ref="E42:J42"/>
    <mergeCell ref="L48:N48"/>
    <mergeCell ref="L37:M37"/>
    <mergeCell ref="L38:M38"/>
    <mergeCell ref="L39:M39"/>
    <mergeCell ref="L41:N41"/>
    <mergeCell ref="L40:N40"/>
    <mergeCell ref="L42:M42"/>
    <mergeCell ref="L43:M43"/>
    <mergeCell ref="L44:M44"/>
    <mergeCell ref="L45:M45"/>
    <mergeCell ref="L46:M46"/>
    <mergeCell ref="L47:N47"/>
  </mergeCells>
  <phoneticPr fontId="0" type="noConversion"/>
  <printOptions horizontalCentered="1" verticalCentered="1"/>
  <pageMargins left="0" right="0" top="0" bottom="0" header="0.11811023622047245" footer="0.11811023622047245"/>
  <pageSetup paperSize="9" scale="74" orientation="portrait" horizontalDpi="300" verticalDpi="300" r:id="rId1"/>
  <headerFooter alignWithMargins="0">
    <oddFooter>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CDC1A206DAC242BA758BD2DADDF4D1" ma:contentTypeVersion="3" ma:contentTypeDescription="Een nieuw document maken." ma:contentTypeScope="" ma:versionID="7d358105db8cfd58c66b07fe0b3a37fc">
  <xsd:schema xmlns:xsd="http://www.w3.org/2001/XMLSchema" xmlns:xs="http://www.w3.org/2001/XMLSchema" xmlns:p="http://schemas.microsoft.com/office/2006/metadata/properties" xmlns:ns2="31fa8d92-7bd3-46d7-aba6-806acd9fb7b2" targetNamespace="http://schemas.microsoft.com/office/2006/metadata/properties" ma:root="true" ma:fieldsID="f2a7765dff5c3ad9e655904fb50fee9c" ns2:_="">
    <xsd:import namespace="31fa8d92-7bd3-46d7-aba6-806acd9fb7b2"/>
    <xsd:element name="properties">
      <xsd:complexType>
        <xsd:sequence>
          <xsd:element name="documentManagement">
            <xsd:complexType>
              <xsd:all>
                <xsd:element ref="ns2:LastSharedByTime" minOccurs="0"/>
                <xsd:element ref="ns2:LastSharedBy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a8d92-7bd3-46d7-aba6-806acd9fb7b2" elementFormDefault="qualified">
    <xsd:import namespace="http://schemas.microsoft.com/office/2006/documentManagement/types"/>
    <xsd:import namespace="http://schemas.microsoft.com/office/infopath/2007/PartnerControls"/>
    <xsd:element name="LastSharedByTime" ma:index="8" nillable="true" ma:displayName="Laatst gedeeld, per tijdstip" ma:description="" ma:internalName="LastSharedByTime" ma:readOnly="true">
      <xsd:simpleType>
        <xsd:restriction base="dms:DateTime"/>
      </xsd:simpleType>
    </xsd:element>
    <xsd:element name="LastSharedByUser" ma:index="9" nillable="true" ma:displayName="Laatst gedeeld, per gebruiker" ma:description="" ma:internalName="LastSharedByUse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1AD891-FC3C-4891-9C43-42EA9E44E2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fa8d92-7bd3-46d7-aba6-806acd9fb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FC3631-7E11-433E-BB50-EA16B30061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6D4A00-8612-428E-B161-70AA2E71FFCA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8D00EAC-3EAD-4970-8156-2BB2C9B86553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31fa8d92-7bd3-46d7-aba6-806acd9fb7b2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 1</vt:lpstr>
      <vt:lpstr>'Blad 1'!Afdrukbereik</vt:lpstr>
    </vt:vector>
  </TitlesOfParts>
  <Company>Opleidingscentrum SVS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P.J. Termijn</dc:creator>
  <cp:lastModifiedBy>Kivits, Jolanda</cp:lastModifiedBy>
  <cp:lastPrinted>2017-01-24T13:17:54Z</cp:lastPrinted>
  <dcterms:created xsi:type="dcterms:W3CDTF">1996-10-14T08:55:29Z</dcterms:created>
  <dcterms:modified xsi:type="dcterms:W3CDTF">2017-01-24T13:21:27Z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ctiviteit">
    <vt:lpwstr>6;#Trainingen|0a12a2c1-14c2-4ca8-9274-6c0a54fc8da1</vt:lpwstr>
  </property>
  <property fmtid="{D5CDD505-2E9C-101B-9397-08002B2CF9AE}" pid="3" name="b515d525915a473a99687c41e2bb9155">
    <vt:lpwstr>Trainingen|0a12a2c1-14c2-4ca8-9274-6c0a54fc8da1</vt:lpwstr>
  </property>
  <property fmtid="{D5CDD505-2E9C-101B-9397-08002B2CF9AE}" pid="4" name="ma5c0d1497654d1db01bd69bb2906fbe">
    <vt:lpwstr>Overig|40dd18aa-6d0a-48b1-98cc-1f82cef8f0cd</vt:lpwstr>
  </property>
  <property fmtid="{D5CDD505-2E9C-101B-9397-08002B2CF9AE}" pid="5" name="Soort document">
    <vt:lpwstr>10;#Overig|40dd18aa-6d0a-48b1-98cc-1f82cef8f0cd</vt:lpwstr>
  </property>
  <property fmtid="{D5CDD505-2E9C-101B-9397-08002B2CF9AE}" pid="6" name="TaxCatchAll">
    <vt:lpwstr>10;#Overig|40dd18aa-6d0a-48b1-98cc-1f82cef8f0cd;#6;#Trainingen|0a12a2c1-14c2-4ca8-9274-6c0a54fc8da1</vt:lpwstr>
  </property>
</Properties>
</file>