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hholding-my.sharepoint.com/personal/siebe_snakkers_basparts_com/Documents/01. Analyses/20240425 VIESA ROI berekeningen/"/>
    </mc:Choice>
  </mc:AlternateContent>
  <xr:revisionPtr revIDLastSave="106" documentId="8_{4D3A2D4B-68A8-42BB-80C5-6738A7BD0F9D}" xr6:coauthVersionLast="47" xr6:coauthVersionMax="47" xr10:uidLastSave="{6E1608C5-51FA-4FA8-8929-0982BB115A9D}"/>
  <bookViews>
    <workbookView xWindow="-120" yWindow="-120" windowWidth="29040" windowHeight="15720" xr2:uid="{C1A72FBE-71FB-403D-B02A-4D749596C8D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10" i="1" s="1"/>
  <c r="K4" i="1" l="1"/>
  <c r="K5" i="1"/>
  <c r="K6" i="1" s="1"/>
  <c r="K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Snakkers, Siebe</author>
  </authors>
  <commentList>
    <comment ref="D8" authorId="0" shapeId="0" xr:uid="{8C1FD2AD-6C7B-4DE2-BF12-7928AA6CF88C}">
      <text>
        <r>
          <rPr>
            <sz val="9"/>
            <color indexed="81"/>
            <rFont val="Tahoma"/>
            <family val="2"/>
          </rPr>
          <t>Average consumption for a truck is 35 liters per 100 km.</t>
        </r>
      </text>
    </comment>
  </commentList>
</comments>
</file>

<file path=xl/sharedStrings.xml><?xml version="1.0" encoding="utf-8"?>
<sst xmlns="http://schemas.openxmlformats.org/spreadsheetml/2006/main" count="30" uniqueCount="22">
  <si>
    <t>SAVINGS WHEN USED ASLEEP</t>
  </si>
  <si>
    <t>Fill in</t>
  </si>
  <si>
    <t>WORKING DAYS PER WEEK</t>
  </si>
  <si>
    <t>DIESEL CONSUMPTION AIRCO PER WEEK</t>
  </si>
  <si>
    <t>L</t>
  </si>
  <si>
    <t>OVERNIGHT STAYS IN TRUCKS PER WEEK</t>
  </si>
  <si>
    <t>NIGHTS</t>
  </si>
  <si>
    <t>SAVING COSTS WITH VIESA KOMPRESSOR III</t>
  </si>
  <si>
    <t>PER WEEK</t>
  </si>
  <si>
    <t>KILOMETERS PER DAY</t>
  </si>
  <si>
    <t>KM</t>
  </si>
  <si>
    <t>RETURN OF INVESTMENT</t>
  </si>
  <si>
    <t>WEEKS</t>
  </si>
  <si>
    <t>HOURS OF COOLING PER NIGHT</t>
  </si>
  <si>
    <t>HOURS</t>
  </si>
  <si>
    <t>AVERAGE CONSUMPTION l/100 km</t>
  </si>
  <si>
    <t>SAVINGS WHEN USED ASLEEP AND DRIVING</t>
  </si>
  <si>
    <t>DIESEL COMSUMPTION WHILE IDLING STATIONARY</t>
  </si>
  <si>
    <t>FUEL COSTS</t>
  </si>
  <si>
    <t xml:space="preserve"> </t>
  </si>
  <si>
    <t>PURCHASE COST PARKING COOLER</t>
  </si>
  <si>
    <t>Brandstofprijzen Europa | Bekijk het actuele overzicht | ANWB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</si>
</sst>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€&quot;\ #,##0.00"/>
    <numFmt numFmtId="165" formatCode="_-* #,##0_-;\-* #,##0_-;_-* &quot;-&quot;??_-;_-@_-"/>
    <numFmt numFmtId="166" formatCode="&quot;€&quot;\ #,##0.00;[Red]\-&quot;€&quot;\ #,##0.00"/>
    <numFmt numFmtId="167" formatCode="_-[$€-2]\ * #,##0.00_-;\-[$€-2]\ * #,##0.00_-;_-[$€-2]\ 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Gill Sans MT"/>
      <family val="2"/>
    </font>
    <font>
      <b/>
      <sz val="11"/>
      <color theme="0"/>
      <name val="Gill Sans MT"/>
      <family val="2"/>
    </font>
    <font>
      <b/>
      <sz val="14"/>
      <color theme="0"/>
      <name val="Gill Sans MT"/>
      <family val="2"/>
    </font>
    <font>
      <sz val="10"/>
      <color theme="0"/>
      <name val="Gill Sans MT"/>
      <family val="2"/>
    </font>
    <font>
      <sz val="16"/>
      <color theme="1"/>
      <name val="Gill Sans MT"/>
      <family val="2"/>
    </font>
    <font>
      <sz val="9"/>
      <color theme="0"/>
      <name val="Gill Sans MT"/>
      <family val="2"/>
    </font>
    <font>
      <sz val="11"/>
      <color theme="1"/>
      <name val="Gill Sans MT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61B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298D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" fontId="7" fillId="4" borderId="6" xfId="0" applyNumberFormat="1" applyFont="1" applyFill="1" applyBorder="1" applyProtection="1">
      <protection locked="0"/>
    </xf>
    <xf numFmtId="1" fontId="7" fillId="4" borderId="7" xfId="0" applyNumberFormat="1" applyFont="1" applyFill="1" applyBorder="1" applyProtection="1">
      <protection locked="0"/>
    </xf>
    <xf numFmtId="165" fontId="7" fillId="5" borderId="9" xfId="1" applyNumberFormat="1" applyFont="1" applyFill="1" applyBorder="1" applyProtection="1"/>
    <xf numFmtId="166" fontId="7" fillId="4" borderId="7" xfId="0" applyNumberFormat="1" applyFont="1" applyFill="1" applyBorder="1" applyProtection="1">
      <protection locked="0"/>
    </xf>
    <xf numFmtId="167" fontId="7" fillId="4" borderId="9" xfId="0" applyNumberFormat="1" applyFont="1" applyFill="1" applyBorder="1" applyProtection="1">
      <protection locked="0"/>
    </xf>
    <xf numFmtId="0" fontId="0" fillId="2" borderId="0" xfId="0" applyFill="1"/>
    <xf numFmtId="0" fontId="6" fillId="3" borderId="0" xfId="0" applyFont="1" applyFill="1" applyAlignment="1">
      <alignment horizontal="right"/>
    </xf>
    <xf numFmtId="0" fontId="8" fillId="3" borderId="0" xfId="0" applyFont="1" applyFill="1" applyAlignment="1">
      <alignment horizontal="left"/>
    </xf>
    <xf numFmtId="0" fontId="3" fillId="3" borderId="0" xfId="0" applyFont="1" applyFill="1"/>
    <xf numFmtId="0" fontId="3" fillId="3" borderId="5" xfId="0" applyFont="1" applyFill="1" applyBorder="1"/>
    <xf numFmtId="0" fontId="6" fillId="3" borderId="4" xfId="0" applyFont="1" applyFill="1" applyBorder="1" applyAlignment="1">
      <alignment horizontal="right"/>
    </xf>
    <xf numFmtId="1" fontId="7" fillId="5" borderId="6" xfId="0" applyNumberFormat="1" applyFont="1" applyFill="1" applyBorder="1"/>
    <xf numFmtId="0" fontId="0" fillId="3" borderId="0" xfId="0" applyFill="1"/>
    <xf numFmtId="0" fontId="0" fillId="3" borderId="5" xfId="0" applyFill="1" applyBorder="1"/>
    <xf numFmtId="164" fontId="7" fillId="5" borderId="7" xfId="0" applyNumberFormat="1" applyFont="1" applyFill="1" applyBorder="1"/>
    <xf numFmtId="0" fontId="6" fillId="3" borderId="0" xfId="0" applyFont="1" applyFill="1" applyAlignment="1">
      <alignment horizontal="left"/>
    </xf>
    <xf numFmtId="0" fontId="6" fillId="3" borderId="8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0" fillId="3" borderId="10" xfId="0" applyFill="1" applyBorder="1"/>
    <xf numFmtId="0" fontId="0" fillId="3" borderId="11" xfId="0" applyFill="1" applyBorder="1"/>
    <xf numFmtId="0" fontId="9" fillId="3" borderId="0" xfId="0" applyFont="1" applyFill="1"/>
    <xf numFmtId="0" fontId="0" fillId="3" borderId="8" xfId="0" applyFill="1" applyBorder="1"/>
    <xf numFmtId="0" fontId="2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1543050</xdr:colOff>
      <xdr:row>1</xdr:row>
      <xdr:rowOff>95251</xdr:rowOff>
    </xdr:from>
    <xdr:to>
      <xdr:col>7</xdr:col>
      <xdr:colOff>581025</xdr:colOff>
      <xdr:row>3</xdr:row>
      <xdr:rowOff>76200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5D908D6-777D-4235-B93A-D7CC4C5F1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295276"/>
          <a:ext cx="5076825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295275</xdr:colOff>
      <xdr:row>8</xdr:row>
      <xdr:rowOff>66675</xdr:rowOff>
    </xdr:from>
    <xdr:to>
      <xdr:col>13</xdr:col>
      <xdr:colOff>405675</xdr:colOff>
      <xdr:row>10</xdr:row>
      <xdr:rowOff>158025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6AE6BDF-31B5-4341-A63E-3329B3EC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22574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361950</xdr:colOff>
      <xdr:row>8</xdr:row>
      <xdr:rowOff>28575</xdr:rowOff>
    </xdr:from>
    <xdr:to>
      <xdr:col>14</xdr:col>
      <xdr:colOff>472350</xdr:colOff>
      <xdr:row>10</xdr:row>
      <xdr:rowOff>119925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F15CDE40-1206-4CA2-9773-36DD3970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9800" y="22193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28575</xdr:colOff>
      <xdr:row>2</xdr:row>
      <xdr:rowOff>95250</xdr:rowOff>
    </xdr:from>
    <xdr:to>
      <xdr:col>14</xdr:col>
      <xdr:colOff>138975</xdr:colOff>
      <xdr:row>4</xdr:row>
      <xdr:rowOff>300900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DC80814B-B358-462C-BA4A-F59DADF6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6425" y="4857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nwb.nl/vakantie/reisvoorbereiding/brandstofprijzen-europa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B3A4E-2300-4C27-9522-52EED83ED180}">
  <dimension ref="B1:O23"/>
  <sheetViews>
    <sheetView tabSelected="1" workbookViewId="0">
      <selection activeCell="D10" sqref="D10"/>
    </sheetView>
  </sheetViews>
  <sheetFormatPr defaultRowHeight="15" x14ac:dyDescent="0.25"/>
  <cols>
    <col min="1" max="1" width="9.140625" style="6"/>
    <col min="2" max="2" width="5.28515625" style="6" bestFit="1" customWidth="1"/>
    <col min="3" max="3" width="46.5703125" style="6" bestFit="1" customWidth="1"/>
    <col min="4" max="4" width="17" style="6" bestFit="1" customWidth="1"/>
    <col min="5" max="5" width="8.7109375" style="6" bestFit="1" customWidth="1"/>
    <col min="6" max="9" width="9.140625" style="6"/>
    <col min="10" max="10" width="39.85546875" style="6" bestFit="1" customWidth="1"/>
    <col min="11" max="11" width="16.85546875" style="6" bestFit="1" customWidth="1"/>
    <col min="12" max="12" width="10" style="6" bestFit="1" customWidth="1"/>
    <col min="13" max="16384" width="9.140625" style="6"/>
  </cols>
  <sheetData>
    <row r="1" spans="2:15" ht="15.75" thickBot="1" x14ac:dyDescent="0.3"/>
    <row r="2" spans="2:15" ht="15" customHeight="1" x14ac:dyDescent="0.25">
      <c r="B2" s="24"/>
      <c r="C2" s="25"/>
      <c r="D2" s="25"/>
      <c r="E2" s="25"/>
      <c r="F2" s="25"/>
      <c r="G2" s="25"/>
      <c r="H2" s="26"/>
      <c r="J2" s="30" t="s">
        <v>0</v>
      </c>
      <c r="K2" s="31"/>
      <c r="L2" s="31"/>
      <c r="M2" s="31"/>
      <c r="N2" s="31"/>
      <c r="O2" s="32"/>
    </row>
    <row r="3" spans="2:15" ht="15.75" thickBot="1" x14ac:dyDescent="0.3">
      <c r="B3" s="27"/>
      <c r="C3" s="28"/>
      <c r="D3" s="28"/>
      <c r="E3" s="28"/>
      <c r="F3" s="28"/>
      <c r="G3" s="28"/>
      <c r="H3" s="29"/>
      <c r="J3" s="33"/>
      <c r="K3" s="34"/>
      <c r="L3" s="34"/>
      <c r="M3" s="34"/>
      <c r="N3" s="34"/>
      <c r="O3" s="35"/>
    </row>
    <row r="4" spans="2:15" ht="24.75" x14ac:dyDescent="0.5">
      <c r="B4" s="36" t="s">
        <v>1</v>
      </c>
      <c r="C4" s="7" t="s">
        <v>2</v>
      </c>
      <c r="D4" s="1">
        <v>5</v>
      </c>
      <c r="E4" s="8"/>
      <c r="F4" s="9"/>
      <c r="G4" s="9"/>
      <c r="H4" s="10"/>
      <c r="J4" s="11" t="s">
        <v>3</v>
      </c>
      <c r="K4" s="12">
        <f>D5*D7*D9</f>
        <v>120</v>
      </c>
      <c r="L4" s="9" t="s">
        <v>4</v>
      </c>
      <c r="M4" s="13"/>
      <c r="N4" s="13"/>
      <c r="O4" s="14"/>
    </row>
    <row r="5" spans="2:15" ht="24.75" x14ac:dyDescent="0.5">
      <c r="B5" s="36"/>
      <c r="C5" s="7" t="s">
        <v>5</v>
      </c>
      <c r="D5" s="2">
        <v>4</v>
      </c>
      <c r="E5" s="9" t="s">
        <v>6</v>
      </c>
      <c r="F5" s="9"/>
      <c r="G5" s="9"/>
      <c r="H5" s="10"/>
      <c r="J5" s="11" t="s">
        <v>7</v>
      </c>
      <c r="K5" s="15">
        <f>D7*D9*D10*D5</f>
        <v>204</v>
      </c>
      <c r="L5" s="16" t="s">
        <v>8</v>
      </c>
      <c r="M5" s="13"/>
      <c r="N5" s="13"/>
      <c r="O5" s="14"/>
    </row>
    <row r="6" spans="2:15" ht="25.5" thickBot="1" x14ac:dyDescent="0.55000000000000004">
      <c r="B6" s="36"/>
      <c r="C6" s="7" t="s">
        <v>9</v>
      </c>
      <c r="D6" s="2">
        <v>700</v>
      </c>
      <c r="E6" s="9" t="s">
        <v>10</v>
      </c>
      <c r="F6" s="9"/>
      <c r="G6" s="9"/>
      <c r="H6" s="10"/>
      <c r="J6" s="17" t="s">
        <v>11</v>
      </c>
      <c r="K6" s="3">
        <f>IFERROR(D11/K5,"-")</f>
        <v>8.9215686274509807</v>
      </c>
      <c r="L6" s="18" t="s">
        <v>12</v>
      </c>
      <c r="M6" s="19"/>
      <c r="N6" s="19"/>
      <c r="O6" s="20"/>
    </row>
    <row r="7" spans="2:15" ht="25.5" thickBot="1" x14ac:dyDescent="0.55000000000000004">
      <c r="B7" s="36"/>
      <c r="C7" s="7" t="s">
        <v>13</v>
      </c>
      <c r="D7" s="2">
        <v>10</v>
      </c>
      <c r="E7" s="9" t="s">
        <v>14</v>
      </c>
      <c r="F7" s="9"/>
      <c r="G7" s="9"/>
      <c r="H7" s="10"/>
    </row>
    <row r="8" spans="2:15" ht="25.5" thickBot="1" x14ac:dyDescent="0.55000000000000004">
      <c r="B8" s="36"/>
      <c r="C8" s="7" t="s">
        <v>15</v>
      </c>
      <c r="D8" s="2">
        <v>32</v>
      </c>
      <c r="E8" s="16" t="s">
        <v>4</v>
      </c>
      <c r="F8" s="9"/>
      <c r="G8" s="9"/>
      <c r="H8" s="10"/>
      <c r="J8" s="30" t="s">
        <v>16</v>
      </c>
      <c r="K8" s="31"/>
      <c r="L8" s="31"/>
      <c r="M8" s="31"/>
      <c r="N8" s="31"/>
      <c r="O8" s="32"/>
    </row>
    <row r="9" spans="2:15" ht="24.75" x14ac:dyDescent="0.5">
      <c r="B9" s="36"/>
      <c r="C9" s="7" t="s">
        <v>17</v>
      </c>
      <c r="D9" s="2">
        <v>3</v>
      </c>
      <c r="E9" s="16" t="s">
        <v>4</v>
      </c>
      <c r="F9" s="9"/>
      <c r="G9" s="9"/>
      <c r="H9" s="10"/>
      <c r="J9" s="11" t="s">
        <v>3</v>
      </c>
      <c r="K9" s="12">
        <f>((((0.03*D8)/100)*D6)*D4)+(D5*D7*D9)</f>
        <v>153.6</v>
      </c>
      <c r="L9" s="9" t="s">
        <v>4</v>
      </c>
      <c r="M9" s="13"/>
      <c r="N9" s="13"/>
      <c r="O9" s="14"/>
    </row>
    <row r="10" spans="2:15" ht="24.75" x14ac:dyDescent="0.5">
      <c r="B10" s="36"/>
      <c r="C10" s="7" t="s">
        <v>18</v>
      </c>
      <c r="D10" s="4">
        <v>1.7</v>
      </c>
      <c r="E10" s="37" t="s">
        <v>21</v>
      </c>
      <c r="F10" s="38"/>
      <c r="G10" s="38"/>
      <c r="H10" s="39"/>
      <c r="I10" s="6" t="s">
        <v>19</v>
      </c>
      <c r="J10" s="11" t="s">
        <v>7</v>
      </c>
      <c r="K10" s="15">
        <f>K9*D10</f>
        <v>261.12</v>
      </c>
      <c r="L10" s="16" t="s">
        <v>8</v>
      </c>
      <c r="M10" s="13"/>
      <c r="N10" s="13"/>
      <c r="O10" s="14"/>
    </row>
    <row r="11" spans="2:15" ht="25.5" thickBot="1" x14ac:dyDescent="0.55000000000000004">
      <c r="B11" s="36"/>
      <c r="C11" s="7" t="s">
        <v>20</v>
      </c>
      <c r="D11" s="5">
        <v>1820</v>
      </c>
      <c r="E11" s="21"/>
      <c r="F11" s="13"/>
      <c r="G11" s="9"/>
      <c r="H11" s="10"/>
      <c r="J11" s="11" t="s">
        <v>11</v>
      </c>
      <c r="K11" s="3">
        <f>D11/K10</f>
        <v>6.9699754901960782</v>
      </c>
      <c r="L11" s="16" t="s">
        <v>12</v>
      </c>
      <c r="M11" s="13"/>
      <c r="N11" s="13"/>
      <c r="O11" s="14"/>
    </row>
    <row r="12" spans="2:15" ht="15.75" thickBot="1" x14ac:dyDescent="0.3">
      <c r="B12" s="22"/>
      <c r="C12" s="19"/>
      <c r="D12" s="19"/>
      <c r="E12" s="19"/>
      <c r="F12" s="19"/>
      <c r="G12" s="19"/>
      <c r="H12" s="20"/>
      <c r="J12" s="22"/>
      <c r="K12" s="19"/>
      <c r="L12" s="19"/>
      <c r="M12" s="19"/>
      <c r="N12" s="19"/>
      <c r="O12" s="20"/>
    </row>
    <row r="17" spans="10:13" x14ac:dyDescent="0.25">
      <c r="J17"/>
    </row>
    <row r="20" spans="10:13" x14ac:dyDescent="0.25">
      <c r="J20" s="23"/>
      <c r="K20" s="23"/>
      <c r="L20" s="23"/>
    </row>
    <row r="23" spans="10:13" x14ac:dyDescent="0.25">
      <c r="J23" s="23"/>
      <c r="K23" s="23"/>
      <c r="L23" s="23"/>
      <c r="M23" s="23"/>
    </row>
  </sheetData>
  <sheetProtection sheet="1" objects="1" scenarios="1"/>
  <mergeCells count="5">
    <mergeCell ref="B2:H3"/>
    <mergeCell ref="J2:O3"/>
    <mergeCell ref="B4:B11"/>
    <mergeCell ref="J8:O8"/>
    <mergeCell ref="E10:H10"/>
  </mergeCells>
  <hyperlinks>
    <hyperlink ref="E10" r:id="rId1" display="https://www.anwb.nl/vakantie/reisvoorbereiding/brandstofprijzen-europa" xr:uid="{8E918271-5B66-4E82-ADC5-3DF0C1FB2830}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Siebe Snakkers</dc:creator>
  <cp:lastModifiedBy>Siebe Snakkers</cp:lastModifiedBy>
  <dcterms:created xsi:type="dcterms:W3CDTF">2024-06-11T07:16:04Z</dcterms:created>
  <dcterms:modified xsi:type="dcterms:W3CDTF">2024-07-30T08:40:51Z</dcterms:modified>
</cp:coreProperties>
</file>